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psplicencas-my.sharepoint.com/personal/bp801303_bp_org_br/Documents/Área de Trabalho/"/>
    </mc:Choice>
  </mc:AlternateContent>
  <xr:revisionPtr revIDLastSave="14" documentId="8_{6C403937-A72E-894B-9246-F54D2C0EBBD5}" xr6:coauthVersionLast="47" xr6:coauthVersionMax="47" xr10:uidLastSave="{4EB6EF12-52A2-476B-935C-318A49A075B5}"/>
  <bookViews>
    <workbookView xWindow="-120" yWindow="-120" windowWidth="20730" windowHeight="11160" firstSheet="1" xr2:uid="{1C3C0445-5130-473E-8E43-3F89A5BCE1B7}"/>
  </bookViews>
  <sheets>
    <sheet name="JAN" sheetId="9" r:id="rId1"/>
    <sheet name="FEV" sheetId="10" r:id="rId2"/>
    <sheet name="MAR" sheetId="8" r:id="rId3"/>
    <sheet name="Análise Mensal" sheetId="3" r:id="rId4"/>
    <sheet name="ITU" sheetId="4" r:id="rId5"/>
    <sheet name="IPCSL" sheetId="5" r:id="rId6"/>
    <sheet name="PAV" sheetId="6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27" i="10" l="1"/>
  <c r="AI27" i="10"/>
  <c r="AH27" i="10"/>
  <c r="AG27" i="10"/>
  <c r="AK27" i="10"/>
  <c r="AJ26" i="10"/>
  <c r="AI26" i="10"/>
  <c r="AH26" i="10"/>
  <c r="AG26" i="10"/>
  <c r="AK26" i="10"/>
  <c r="AJ25" i="10"/>
  <c r="AI25" i="10"/>
  <c r="AH25" i="10"/>
  <c r="AG25" i="10"/>
  <c r="AK25" i="10"/>
  <c r="AG24" i="10"/>
  <c r="AH24" i="10"/>
  <c r="AK24" i="10"/>
  <c r="AJ24" i="10"/>
  <c r="AI24" i="10"/>
  <c r="AJ23" i="10"/>
  <c r="AI23" i="10"/>
  <c r="AH23" i="10"/>
  <c r="AG23" i="10"/>
  <c r="AK23" i="10"/>
  <c r="AJ22" i="10"/>
  <c r="AI22" i="10"/>
  <c r="AH22" i="10"/>
  <c r="AG22" i="10"/>
  <c r="AK22" i="10"/>
  <c r="AJ21" i="10"/>
  <c r="AI21" i="10"/>
  <c r="AH21" i="10"/>
  <c r="AG21" i="10"/>
  <c r="AK21" i="10"/>
  <c r="AJ20" i="10"/>
  <c r="AI20" i="10"/>
  <c r="AH20" i="10"/>
  <c r="AG20" i="10"/>
  <c r="AK20" i="10"/>
  <c r="AJ15" i="10"/>
  <c r="AI15" i="10"/>
  <c r="AH15" i="10"/>
  <c r="AG15" i="10"/>
  <c r="AK15" i="10"/>
  <c r="AJ14" i="10"/>
  <c r="AI14" i="10"/>
  <c r="AH14" i="10"/>
  <c r="AG14" i="10"/>
  <c r="AK14" i="10"/>
  <c r="AJ13" i="10"/>
  <c r="AI13" i="10"/>
  <c r="AH13" i="10"/>
  <c r="AG13" i="10"/>
  <c r="AK13" i="10"/>
  <c r="AG12" i="10"/>
  <c r="AH12" i="10"/>
  <c r="AK12" i="10"/>
  <c r="AJ12" i="10"/>
  <c r="AI12" i="10"/>
  <c r="AJ7" i="10"/>
  <c r="AI7" i="10"/>
  <c r="AH7" i="10"/>
  <c r="AG7" i="10"/>
  <c r="AJ6" i="10"/>
  <c r="AI6" i="10"/>
  <c r="AH6" i="10"/>
  <c r="AG6" i="10"/>
  <c r="AJ5" i="10"/>
  <c r="AI5" i="10"/>
  <c r="AH5" i="10"/>
  <c r="AG5" i="10"/>
  <c r="AJ4" i="10"/>
  <c r="AI4" i="10"/>
  <c r="AH4" i="10"/>
  <c r="AG4" i="10"/>
  <c r="AK4" i="10"/>
  <c r="AJ27" i="9"/>
  <c r="AI27" i="9"/>
  <c r="AH27" i="9"/>
  <c r="AG27" i="9"/>
  <c r="AK27" i="9"/>
  <c r="AJ26" i="9"/>
  <c r="AI26" i="9"/>
  <c r="AH26" i="9"/>
  <c r="AG26" i="9"/>
  <c r="AK26" i="9"/>
  <c r="AJ25" i="9"/>
  <c r="AI25" i="9"/>
  <c r="AH25" i="9"/>
  <c r="AG25" i="9"/>
  <c r="AK25" i="9"/>
  <c r="AJ24" i="9"/>
  <c r="AI24" i="9"/>
  <c r="AH24" i="9"/>
  <c r="AG24" i="9"/>
  <c r="AK24" i="9"/>
  <c r="AJ23" i="9"/>
  <c r="AI23" i="9"/>
  <c r="AH23" i="9"/>
  <c r="AG23" i="9"/>
  <c r="AK23" i="9"/>
  <c r="AJ22" i="9"/>
  <c r="AI22" i="9"/>
  <c r="AH22" i="9"/>
  <c r="AG22" i="9"/>
  <c r="AK22" i="9"/>
  <c r="AJ21" i="9"/>
  <c r="AI21" i="9"/>
  <c r="AH21" i="9"/>
  <c r="AG21" i="9"/>
  <c r="AK21" i="9"/>
  <c r="AJ20" i="9"/>
  <c r="AI20" i="9"/>
  <c r="AH20" i="9"/>
  <c r="AG20" i="9"/>
  <c r="AK20" i="9"/>
  <c r="AG15" i="9"/>
  <c r="AH15" i="9"/>
  <c r="AK15" i="9"/>
  <c r="AJ15" i="9"/>
  <c r="AI15" i="9"/>
  <c r="AG14" i="9"/>
  <c r="AH14" i="9"/>
  <c r="AK14" i="9"/>
  <c r="AJ14" i="9"/>
  <c r="AI14" i="9"/>
  <c r="AJ13" i="9"/>
  <c r="AI13" i="9"/>
  <c r="AH13" i="9"/>
  <c r="AG13" i="9"/>
  <c r="AK13" i="9"/>
  <c r="AG12" i="9"/>
  <c r="AH12" i="9"/>
  <c r="AK12" i="9"/>
  <c r="AJ12" i="9"/>
  <c r="AI12" i="9"/>
  <c r="AJ7" i="9"/>
  <c r="AI7" i="9"/>
  <c r="AH7" i="9"/>
  <c r="AG7" i="9"/>
  <c r="AK7" i="9"/>
  <c r="AJ6" i="9"/>
  <c r="AI6" i="9"/>
  <c r="AH6" i="9"/>
  <c r="AG6" i="9"/>
  <c r="AK6" i="9"/>
  <c r="AJ5" i="9"/>
  <c r="AI5" i="9"/>
  <c r="AH5" i="9"/>
  <c r="AG5" i="9"/>
  <c r="AK5" i="9"/>
  <c r="AJ4" i="9"/>
  <c r="AI4" i="9"/>
  <c r="AH4" i="9"/>
  <c r="AG4" i="9"/>
  <c r="AK4" i="9"/>
  <c r="AG21" i="8"/>
  <c r="AH21" i="8"/>
  <c r="AK21" i="8"/>
  <c r="AG22" i="8"/>
  <c r="AH22" i="8"/>
  <c r="AK22" i="8"/>
  <c r="AG23" i="8"/>
  <c r="AH23" i="8"/>
  <c r="AK23" i="8"/>
  <c r="AG24" i="8"/>
  <c r="AH24" i="8"/>
  <c r="AK24" i="8"/>
  <c r="AG25" i="8"/>
  <c r="AH25" i="8"/>
  <c r="AK25" i="8"/>
  <c r="AG26" i="8"/>
  <c r="AH26" i="8"/>
  <c r="AK26" i="8"/>
  <c r="AG27" i="8"/>
  <c r="AH27" i="8"/>
  <c r="AK27" i="8"/>
  <c r="AG20" i="8"/>
  <c r="AH20" i="8"/>
  <c r="AK20" i="8"/>
  <c r="AG13" i="8"/>
  <c r="AH13" i="8"/>
  <c r="AK13" i="8"/>
  <c r="AG14" i="8"/>
  <c r="AH14" i="8"/>
  <c r="AK14" i="8"/>
  <c r="AG15" i="8"/>
  <c r="AH15" i="8"/>
  <c r="AK15" i="8"/>
  <c r="AG12" i="8"/>
  <c r="AH12" i="8"/>
  <c r="AK12" i="8"/>
  <c r="AG5" i="8"/>
  <c r="AH5" i="8"/>
  <c r="AK5" i="8"/>
  <c r="AG6" i="8"/>
  <c r="AH6" i="8"/>
  <c r="AK6" i="8"/>
  <c r="AG7" i="8"/>
  <c r="AH7" i="8"/>
  <c r="AK7" i="8"/>
  <c r="AG4" i="8"/>
  <c r="AH4" i="8"/>
  <c r="AK4" i="8"/>
  <c r="AJ27" i="8"/>
  <c r="AI27" i="8"/>
  <c r="AJ26" i="8"/>
  <c r="AI26" i="8"/>
  <c r="AJ25" i="8"/>
  <c r="AI25" i="8"/>
  <c r="AJ24" i="8"/>
  <c r="AI24" i="8"/>
  <c r="AJ23" i="8"/>
  <c r="AI23" i="8"/>
  <c r="AJ22" i="8"/>
  <c r="AI22" i="8"/>
  <c r="AJ21" i="8"/>
  <c r="AI21" i="8"/>
  <c r="AJ20" i="8"/>
  <c r="AI20" i="8"/>
  <c r="AJ15" i="8"/>
  <c r="AI15" i="8"/>
  <c r="AJ14" i="8"/>
  <c r="AI14" i="8"/>
  <c r="AJ13" i="8"/>
  <c r="AI13" i="8"/>
  <c r="AJ12" i="8"/>
  <c r="AI12" i="8"/>
  <c r="AJ7" i="8"/>
  <c r="AI7" i="8"/>
  <c r="AJ6" i="8"/>
  <c r="AI6" i="8"/>
  <c r="AJ5" i="8"/>
  <c r="AI5" i="8"/>
  <c r="AJ4" i="8"/>
  <c r="AI4" i="8"/>
  <c r="AK5" i="10"/>
  <c r="AK6" i="10"/>
  <c r="AK7" i="10"/>
</calcChain>
</file>

<file path=xl/sharedStrings.xml><?xml version="1.0" encoding="utf-8"?>
<sst xmlns="http://schemas.openxmlformats.org/spreadsheetml/2006/main" count="233" uniqueCount="98">
  <si>
    <t>ADESÃO MENSAL AO PACOTE DE CUIDADOS DE CATETER VESICAL DE DEMORA (CVD)</t>
  </si>
  <si>
    <t xml:space="preserve">OBSERVAÇÃO:
- C de conformidade quando a adesão ao pacote estiver OK.
- NC de não conformidade quando  NÃO houve adesão ao pacote. 
- NA quando não houver paciente no dia com o dispositivo
- Deixar sem preencher quando não houve obsevação.
</t>
  </si>
  <si>
    <t>PACOTE</t>
  </si>
  <si>
    <t>C</t>
  </si>
  <si>
    <t>NC</t>
  </si>
  <si>
    <t>NA</t>
  </si>
  <si>
    <t>SEM COLETA</t>
  </si>
  <si>
    <t>Total de cartões coletados</t>
  </si>
  <si>
    <t>1. Verificar diariamente a necessidade de manter o cateter vesical</t>
  </si>
  <si>
    <t>2. Executar a técnica correta durante manipulação do sistema de drenagem (desprezar diurese)</t>
  </si>
  <si>
    <t>3. Realizar a higiene diária do meato uretral</t>
  </si>
  <si>
    <t>4. Manter o sistema de drenagem estéril e continuamente fechado (durante coleta de amostra de urina)</t>
  </si>
  <si>
    <t xml:space="preserve">ADESÃO MENSAL AO PACOTE DE CUIDADOS DE CATETER VENOSO CENTRAL (CVC) </t>
  </si>
  <si>
    <t>1.  Avaliar diariamente a indicação de permanência do cateter central</t>
  </si>
  <si>
    <t>2.  Aderir a técnica asséptica no manuseio do cateter</t>
  </si>
  <si>
    <t>4. Realizar a manutenção do sistema de infusão (equipos e conectores)</t>
  </si>
  <si>
    <t>4. Avaliar as condições do curativo</t>
  </si>
  <si>
    <t xml:space="preserve">ADESÃO MENSAL AO PACOTE DE PREVENÇÃO A PNEUMONIA ASSOCIADA À VENTILAÇÃO MECÂNICA (PAV) </t>
  </si>
  <si>
    <t>1. Avaliar os critérios de ventilação mecânica invasiva</t>
  </si>
  <si>
    <t>2. Realizar higiene oral diariamente</t>
  </si>
  <si>
    <t>3. Manter posicionamento adequado conforme população atendida</t>
  </si>
  <si>
    <t>4. Adequar nível de sedação e analgesia</t>
  </si>
  <si>
    <t>5. Verificar diariamente a possibilidade de extubação</t>
  </si>
  <si>
    <t>6. Seleção e manutenção do tubo endotraqueal</t>
  </si>
  <si>
    <t>7. Manutenção do sistema de ventilação mecânica</t>
  </si>
  <si>
    <t>8. Manter ou melhorar o condicionamento físico</t>
  </si>
  <si>
    <t xml:space="preserve">OBSERVAÇÃO:
- C de conformidade quando a adesão ao pacote estiver OK.
- NC de não conformidade quando  NÃO houve adesão ao pacote. 
- NA quando não houver paciente no dia com o dispositivo
- Deixar sem preencher quando não houver obsevação. (em branco)
</t>
  </si>
  <si>
    <t>ANÁLISE DAS NÃO CONFORMIDADES MENSAIS</t>
  </si>
  <si>
    <t>PACOTE CVD</t>
  </si>
  <si>
    <t>PACOTE CVC</t>
  </si>
  <si>
    <t>PACOTE PAV</t>
  </si>
  <si>
    <t>FOLHA DE VERIFICAÇÃO - ITU Adulto</t>
  </si>
  <si>
    <t>Execução do Procediemento</t>
  </si>
  <si>
    <t>Problema identificado na coleta do Quadro Kamishibai</t>
  </si>
  <si>
    <t>Semana 1</t>
  </si>
  <si>
    <t>Semana 2</t>
  </si>
  <si>
    <t>Semana 3</t>
  </si>
  <si>
    <t>Semana 4</t>
  </si>
  <si>
    <t>TOTAL</t>
  </si>
  <si>
    <t>Executar a técnica correta durante manipulação do sistema de drenagem
(Desprezar diurese)</t>
  </si>
  <si>
    <t>O volume da bolsa coletora estava abaixo de 2/3 de sua capacidade?</t>
  </si>
  <si>
    <t>Higienizou as mãos antes de colocar os EPIs e iniciar o procedimento?</t>
  </si>
  <si>
    <t xml:space="preserve">Para desprezar a diurese foi utilizado um recipiente limpo e individual apenas para desprezar a urina? </t>
  </si>
  <si>
    <t>A bolsa coletora está posicionada  abaixo do nível da bexiga,  longe do chão e de superfícies possivelmente contaminadas como pedal e rodas da cama​?</t>
  </si>
  <si>
    <t xml:space="preserve">O fluxo de urina está  livre de dobras e acotovelamentos? </t>
  </si>
  <si>
    <t>O cateter está com a fixação adequada?</t>
  </si>
  <si>
    <t>Manter o sistema de drenagem estéril e continuamente fechado 
(Durante coleta de amostra de urina)</t>
  </si>
  <si>
    <t>Os materiais foram abertos em técnica asséptica?</t>
  </si>
  <si>
    <t> Higienizou as mãos antes de colocar os EPIs e iniciar o procedimento?</t>
  </si>
  <si>
    <t>Realizou desinfecção  da porta de coleta do CVD com movimentos circulares por 10 segundos imediatamente antes da coleta de urina?</t>
  </si>
  <si>
    <t>Todo o sistema do CVD (cateter e bolsa) foi trocado antes da coleta de urina utilizando a técnica estéril?</t>
  </si>
  <si>
    <t>FOLHA DE VERIFICAÇÃO - IPCSL Adulto</t>
  </si>
  <si>
    <t xml:space="preserve">Aderir a técnica asséptica no 
manuseio do cateter​ </t>
  </si>
  <si>
    <t>Utilizou técnica asséptica para abrir os materiais?</t>
  </si>
  <si>
    <t>Higienizou as mãos imediatamente  antes de tocar no cateter?</t>
  </si>
  <si>
    <r>
      <t xml:space="preserve">Realizou a desinfecção em movimentos circulares envolvendo a ponta e a lateral  dos conectores por 10 segundos imediatamente </t>
    </r>
    <r>
      <rPr>
        <b/>
        <sz val="11"/>
        <color theme="1"/>
        <rFont val="Calibri"/>
        <family val="2"/>
        <scheme val="minor"/>
      </rPr>
      <t>antes</t>
    </r>
    <r>
      <rPr>
        <sz val="11"/>
        <color theme="1"/>
        <rFont val="Calibri"/>
        <family val="2"/>
        <scheme val="minor"/>
      </rPr>
      <t>  de utilizá-lo?</t>
    </r>
  </si>
  <si>
    <r>
      <t>Realizou a desinfecção em movimentos circulares envolvendo a ponta e a lateral  dos conectores por 10 segundos imediatamente </t>
    </r>
    <r>
      <rPr>
        <b/>
        <sz val="11"/>
        <color theme="1"/>
        <rFont val="Calibri"/>
        <family val="2"/>
        <scheme val="minor"/>
      </rPr>
      <t xml:space="preserve"> após </t>
    </r>
    <r>
      <rPr>
        <sz val="11"/>
        <color theme="1"/>
        <rFont val="Calibri"/>
        <family val="2"/>
        <scheme val="minor"/>
      </rPr>
      <t>utilizá-lo?</t>
    </r>
  </si>
  <si>
    <t>Colocou nova tampa oclusora estéril? </t>
  </si>
  <si>
    <t>Realizar a manutenção do sistema de infusão (equipos e conectores) </t>
  </si>
  <si>
    <t>Os Equipos e/ou  conectores estão livres de sujidade ou presença de sangue?</t>
  </si>
  <si>
    <t>Datou o sistema de forma visível?</t>
  </si>
  <si>
    <t>Realizou a troca do sistema no prazo preconizado?</t>
  </si>
  <si>
    <t>Avaliar as condições do curativo </t>
  </si>
  <si>
    <t xml:space="preserve"> Curativo está totalmente aderido à pele e a inserção protegida pelo curativo?</t>
  </si>
  <si>
    <t>Curativo sem sujidade, umidade ou presença de sangue?</t>
  </si>
  <si>
    <t>Curativo com data de troca na validade?</t>
  </si>
  <si>
    <t xml:space="preserve">Inserção do cateter sem presença de sinais flogísticos? </t>
  </si>
  <si>
    <t>FOLHA DE VERIFICAÇÃO - PAV Adulto</t>
  </si>
  <si>
    <t>Realizar higiene oral diariamente</t>
  </si>
  <si>
    <t>Foi realizada higiene de mãos antes de colocar os EPIs e iniciar o procedimento?</t>
  </si>
  <si>
    <t xml:space="preserve"> Realizou a escovação das superfície dos dentes com a escova de dente OU espátula e gaze?</t>
  </si>
  <si>
    <t xml:space="preserve"> Realizou a limpeza das partes moles (palato, bochecha e língua) com espátula e gaze?</t>
  </si>
  <si>
    <t xml:space="preserve"> Realizou a limpeza do tubo e sondas após a higiene da cavidade oral?</t>
  </si>
  <si>
    <t xml:space="preserve"> Em caso de presença de secreção/sialorreia, realizou a aspiração da cavidade oral antes, durante e após o procedimento?</t>
  </si>
  <si>
    <t xml:space="preserve"> Há registro em prontuário da higiene oral 3x ao dia?</t>
  </si>
  <si>
    <t>Manter posiconamento adequado conforme população atendida</t>
  </si>
  <si>
    <t xml:space="preserve"> O sistema para mensuração da angulação da incubadora e/ou berço aquecido está em um local de fácil visualização para todos?</t>
  </si>
  <si>
    <t xml:space="preserve"> A cabeceira está com o decúbito elevado?Se berço comum ou cam: 30° a 45º / Se incubadora ou berço aquecido: seu limite máximo. </t>
  </si>
  <si>
    <t>Adequar nível de sedação e analgesia</t>
  </si>
  <si>
    <t>Há registro em prontuário de nível adequado de analgesia, conforme escala padronizada?</t>
  </si>
  <si>
    <t>A sedação está dentro do alvo, conforme escala utilizada ou fora do alvo com registro de justificativa em prontuário?</t>
  </si>
  <si>
    <t>Verificar diariamente a possibilidade de extubação</t>
  </si>
  <si>
    <t>Possui registro em prontuário ou formulário da visita multidisciplinar sobre a possibilidade de desmame da ventilação mecânica?</t>
  </si>
  <si>
    <t>Seleção e manutenção do tubo endotraqueal</t>
  </si>
  <si>
    <t>A cabeceira da cama está em decúbito elevado, segundo a população atendida?</t>
  </si>
  <si>
    <t>Foi realizada a limpeza do cufômetro antes da mensuração?</t>
  </si>
  <si>
    <t>Foi realizada a higiene de mãos antes de colocar os EPIs e iniciar procedimento?</t>
  </si>
  <si>
    <t>Durante a monitorização, a pressão foi mantida ou ajustada para 15 a 25 cmH2O ou 10 a 18 mmHg?</t>
  </si>
  <si>
    <t>A pressão do cuff foi mensurada e registrada pelo menos 3x ao dia ?</t>
  </si>
  <si>
    <t>Manutenção do  sistema de ventilação mecânica</t>
  </si>
  <si>
    <t>O circuito de ventilação mecânica ou filtro está livre de sujidade aparente? (sangue ou secreção)?</t>
  </si>
  <si>
    <t>O circuito de ventilação mecânica está com mínimo de condensado (gotículas/névoa)?</t>
  </si>
  <si>
    <t>O circuito está íntegro, sem: acotovelamento, ruptura OU vazamentos nas conexões?</t>
  </si>
  <si>
    <t>O circuito de ventilação mecânica está posicionado para reduzir ao máximo o condensado e evitar tração do tubo?</t>
  </si>
  <si>
    <t xml:space="preserve"> Troca de validade filtro HME ou HMEF ou nível de água de base aquecida</t>
  </si>
  <si>
    <t xml:space="preserve">Manter ou melhorar o condicionamento físico </t>
  </si>
  <si>
    <t>Há registro que foi estabelecida meta diária para a mobilização precoce do paciente?</t>
  </si>
  <si>
    <t>Há registro que a mobilidade do paciente foi avaliada através de aplicação de escala?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</si>
</sst>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0"/>
      <color theme="1" tint="0.34998626667073579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E8F949"/>
        <bgColor rgb="FFC7E1F5"/>
      </patternFill>
    </fill>
    <fill>
      <patternFill patternType="solid">
        <fgColor theme="4" tint="0.39997558519241921"/>
        <bgColor rgb="FFC7E1F5"/>
      </patternFill>
    </fill>
    <fill>
      <patternFill patternType="solid">
        <fgColor rgb="FF17A2A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0000"/>
        <bgColor indexed="64"/>
      </patternFill>
    </fill>
  </fills>
  <borders count="55">
    <border>
      <left/>
      <right/>
      <top/>
      <bottom/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rgb="FFFFC000"/>
      </left>
      <right style="thin">
        <color rgb="FFFFC000"/>
      </right>
      <top style="thin">
        <color rgb="FFFFC000"/>
      </top>
      <bottom style="thin">
        <color rgb="FFFFC00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8" tint="-0.249977111117893"/>
      </right>
      <top style="thin">
        <color theme="2" tint="-0.499984740745262"/>
      </top>
      <bottom/>
      <diagonal/>
    </border>
    <border>
      <left style="thin">
        <color theme="2" tint="-0.499984740745262"/>
      </left>
      <right style="thin">
        <color theme="8" tint="-0.249977111117893"/>
      </right>
      <top/>
      <bottom style="thin">
        <color theme="2" tint="-0.499984740745262"/>
      </bottom>
      <diagonal/>
    </border>
    <border>
      <left style="thin">
        <color theme="2" tint="-0.499984740745262"/>
      </left>
      <right/>
      <top/>
      <bottom/>
      <diagonal/>
    </border>
    <border>
      <left style="thin">
        <color theme="2" tint="-0.749992370372631"/>
      </left>
      <right style="thin">
        <color theme="2" tint="-0.749992370372631"/>
      </right>
      <top style="thin">
        <color theme="2" tint="-0.749992370372631"/>
      </top>
      <bottom style="thin">
        <color theme="2" tint="-0.74999237037263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2" tint="-0.749992370372631"/>
      </left>
      <right style="thin">
        <color theme="2" tint="-0.749992370372631"/>
      </right>
      <top style="thin">
        <color theme="2" tint="-0.749992370372631"/>
      </top>
      <bottom/>
      <diagonal/>
    </border>
    <border>
      <left style="thin">
        <color theme="2" tint="-0.749992370372631"/>
      </left>
      <right style="thin">
        <color theme="2" tint="-0.749992370372631"/>
      </right>
      <top/>
      <bottom style="thin">
        <color theme="2" tint="-0.749992370372631"/>
      </bottom>
      <diagonal/>
    </border>
    <border>
      <left style="medium">
        <color theme="2" tint="-0.749992370372631"/>
      </left>
      <right style="thin">
        <color theme="2" tint="-0.749992370372631"/>
      </right>
      <top style="medium">
        <color theme="2" tint="-0.749992370372631"/>
      </top>
      <bottom style="thin">
        <color theme="2" tint="-0.749992370372631"/>
      </bottom>
      <diagonal/>
    </border>
    <border>
      <left style="thin">
        <color theme="2" tint="-0.749992370372631"/>
      </left>
      <right style="thin">
        <color theme="2" tint="-0.749992370372631"/>
      </right>
      <top style="medium">
        <color theme="2" tint="-0.749992370372631"/>
      </top>
      <bottom style="thin">
        <color theme="2" tint="-0.749992370372631"/>
      </bottom>
      <diagonal/>
    </border>
    <border>
      <left style="thin">
        <color theme="2" tint="-0.749992370372631"/>
      </left>
      <right style="medium">
        <color theme="2" tint="-0.749992370372631"/>
      </right>
      <top style="medium">
        <color theme="2" tint="-0.749992370372631"/>
      </top>
      <bottom style="thin">
        <color theme="2" tint="-0.749992370372631"/>
      </bottom>
      <diagonal/>
    </border>
    <border>
      <left style="medium">
        <color theme="2" tint="-0.749992370372631"/>
      </left>
      <right style="thin">
        <color theme="2" tint="-0.749992370372631"/>
      </right>
      <top style="thin">
        <color theme="2" tint="-0.749992370372631"/>
      </top>
      <bottom style="thin">
        <color theme="2" tint="-0.749992370372631"/>
      </bottom>
      <diagonal/>
    </border>
    <border>
      <left style="thin">
        <color theme="2" tint="-0.749992370372631"/>
      </left>
      <right style="medium">
        <color theme="2" tint="-0.749992370372631"/>
      </right>
      <top style="thin">
        <color theme="2" tint="-0.749992370372631"/>
      </top>
      <bottom style="thin">
        <color theme="2" tint="-0.749992370372631"/>
      </bottom>
      <diagonal/>
    </border>
    <border>
      <left style="medium">
        <color theme="2" tint="-0.749992370372631"/>
      </left>
      <right style="thin">
        <color theme="2" tint="-0.749992370372631"/>
      </right>
      <top style="thin">
        <color theme="2" tint="-0.749992370372631"/>
      </top>
      <bottom style="medium">
        <color theme="2" tint="-0.749992370372631"/>
      </bottom>
      <diagonal/>
    </border>
    <border>
      <left style="thin">
        <color theme="2" tint="-0.749992370372631"/>
      </left>
      <right style="thin">
        <color theme="2" tint="-0.749992370372631"/>
      </right>
      <top style="thin">
        <color theme="2" tint="-0.749992370372631"/>
      </top>
      <bottom style="medium">
        <color theme="2" tint="-0.749992370372631"/>
      </bottom>
      <diagonal/>
    </border>
    <border>
      <left style="thin">
        <color theme="2" tint="-0.749992370372631"/>
      </left>
      <right style="medium">
        <color theme="2" tint="-0.749992370372631"/>
      </right>
      <top style="thin">
        <color theme="2" tint="-0.749992370372631"/>
      </top>
      <bottom style="medium">
        <color theme="2" tint="-0.749992370372631"/>
      </bottom>
      <diagonal/>
    </border>
    <border>
      <left style="thin">
        <color theme="2" tint="-0.749992370372631"/>
      </left>
      <right/>
      <top style="medium">
        <color theme="2" tint="-0.749992370372631"/>
      </top>
      <bottom style="thin">
        <color theme="2" tint="-0.749992370372631"/>
      </bottom>
      <diagonal/>
    </border>
    <border>
      <left style="thin">
        <color theme="2" tint="-0.749992370372631"/>
      </left>
      <right/>
      <top style="thin">
        <color theme="2" tint="-0.749992370372631"/>
      </top>
      <bottom style="thin">
        <color theme="2" tint="-0.749992370372631"/>
      </bottom>
      <diagonal/>
    </border>
    <border>
      <left style="thin">
        <color theme="2" tint="-0.749992370372631"/>
      </left>
      <right/>
      <top style="thin">
        <color theme="2" tint="-0.749992370372631"/>
      </top>
      <bottom style="medium">
        <color theme="2" tint="-0.749992370372631"/>
      </bottom>
      <diagonal/>
    </border>
    <border>
      <left/>
      <right style="thin">
        <color theme="2" tint="-0.749992370372631"/>
      </right>
      <top style="medium">
        <color theme="2" tint="-0.749992370372631"/>
      </top>
      <bottom style="thin">
        <color theme="2" tint="-0.749992370372631"/>
      </bottom>
      <diagonal/>
    </border>
    <border>
      <left/>
      <right style="thin">
        <color theme="2" tint="-0.749992370372631"/>
      </right>
      <top style="thin">
        <color theme="2" tint="-0.749992370372631"/>
      </top>
      <bottom style="thin">
        <color theme="2" tint="-0.749992370372631"/>
      </bottom>
      <diagonal/>
    </border>
    <border>
      <left/>
      <right style="thin">
        <color theme="2" tint="-0.749992370372631"/>
      </right>
      <top style="thin">
        <color theme="2" tint="-0.749992370372631"/>
      </top>
      <bottom style="medium">
        <color theme="2" tint="-0.749992370372631"/>
      </bottom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</borders>
  <cellStyleXfs count="2">
    <xf numFmtId="0" fontId="0" fillId="0" borderId="0"/>
    <xf numFmtId="0" fontId="4" fillId="0" borderId="0"/>
  </cellStyleXfs>
  <cellXfs count="139">
    <xf numFmtId="0" fontId="0" fillId="0" borderId="0" xfId="0"/>
    <xf numFmtId="17" fontId="0" fillId="0" borderId="0" xfId="0" applyNumberFormat="1"/>
    <xf numFmtId="0" fontId="1" fillId="0" borderId="0" xfId="0" applyFont="1"/>
    <xf numFmtId="0" fontId="3" fillId="8" borderId="4" xfId="0" applyFont="1" applyFill="1" applyBorder="1" applyAlignment="1">
      <alignment horizontal="left" vertical="center" wrapText="1"/>
    </xf>
    <xf numFmtId="0" fontId="1" fillId="0" borderId="3" xfId="0" applyFont="1" applyBorder="1"/>
    <xf numFmtId="0" fontId="3" fillId="8" borderId="4" xfId="0" applyFont="1" applyFill="1" applyBorder="1" applyAlignment="1">
      <alignment horizontal="left" vertical="top" wrapText="1"/>
    </xf>
    <xf numFmtId="0" fontId="1" fillId="0" borderId="0" xfId="0" applyFont="1" applyAlignment="1">
      <alignment vertical="center" wrapText="1"/>
    </xf>
    <xf numFmtId="0" fontId="3" fillId="7" borderId="4" xfId="0" applyFont="1" applyFill="1" applyBorder="1" applyAlignment="1">
      <alignment horizontal="left" vertical="center" wrapText="1"/>
    </xf>
    <xf numFmtId="0" fontId="1" fillId="0" borderId="2" xfId="0" applyFont="1" applyBorder="1"/>
    <xf numFmtId="0" fontId="3" fillId="9" borderId="4" xfId="0" applyFont="1" applyFill="1" applyBorder="1" applyAlignment="1">
      <alignment horizontal="left" vertical="center" wrapText="1"/>
    </xf>
    <xf numFmtId="0" fontId="1" fillId="0" borderId="1" xfId="0" applyFont="1" applyBorder="1"/>
    <xf numFmtId="0" fontId="3" fillId="8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3" fillId="9" borderId="4" xfId="0" applyFont="1" applyFill="1" applyBorder="1" applyAlignment="1">
      <alignment horizontal="center" vertical="center" wrapText="1"/>
    </xf>
    <xf numFmtId="0" fontId="1" fillId="0" borderId="4" xfId="0" applyFont="1" applyBorder="1"/>
    <xf numFmtId="0" fontId="2" fillId="0" borderId="4" xfId="0" applyFont="1" applyBorder="1" applyAlignment="1">
      <alignment horizontal="center" vertical="center" wrapText="1"/>
    </xf>
    <xf numFmtId="0" fontId="8" fillId="0" borderId="0" xfId="1" applyFont="1" applyAlignment="1">
      <alignment vertical="center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0" fontId="8" fillId="0" borderId="0" xfId="1" applyFont="1"/>
    <xf numFmtId="0" fontId="8" fillId="0" borderId="10" xfId="1" applyFont="1" applyBorder="1" applyAlignment="1">
      <alignment vertical="center"/>
    </xf>
    <xf numFmtId="0" fontId="8" fillId="0" borderId="10" xfId="1" applyFont="1" applyBorder="1" applyAlignment="1">
      <alignment vertical="center" wrapText="1"/>
    </xf>
    <xf numFmtId="0" fontId="8" fillId="0" borderId="10" xfId="1" applyFont="1" applyBorder="1" applyAlignment="1">
      <alignment horizontal="center" vertical="center" readingOrder="1"/>
    </xf>
    <xf numFmtId="0" fontId="5" fillId="11" borderId="10" xfId="1" applyFont="1" applyFill="1" applyBorder="1" applyAlignment="1">
      <alignment horizontal="center" vertical="center"/>
    </xf>
    <xf numFmtId="0" fontId="7" fillId="0" borderId="10" xfId="1" applyFont="1" applyBorder="1" applyAlignment="1">
      <alignment vertical="center"/>
    </xf>
    <xf numFmtId="0" fontId="7" fillId="0" borderId="10" xfId="1" applyFont="1" applyBorder="1" applyAlignment="1">
      <alignment vertical="center" wrapText="1"/>
    </xf>
    <xf numFmtId="0" fontId="7" fillId="0" borderId="10" xfId="1" applyFont="1" applyBorder="1" applyAlignment="1">
      <alignment horizontal="center" vertical="center"/>
    </xf>
    <xf numFmtId="0" fontId="4" fillId="0" borderId="0" xfId="1" applyAlignment="1">
      <alignment vertical="center"/>
    </xf>
    <xf numFmtId="0" fontId="4" fillId="0" borderId="0" xfId="1" applyAlignment="1">
      <alignment vertical="center" wrapText="1"/>
    </xf>
    <xf numFmtId="0" fontId="4" fillId="0" borderId="0" xfId="1" applyAlignment="1">
      <alignment horizontal="center" vertical="center"/>
    </xf>
    <xf numFmtId="0" fontId="4" fillId="0" borderId="0" xfId="1"/>
    <xf numFmtId="0" fontId="4" fillId="0" borderId="11" xfId="1" applyBorder="1" applyAlignment="1">
      <alignment vertical="center"/>
    </xf>
    <xf numFmtId="0" fontId="4" fillId="0" borderId="12" xfId="1" applyBorder="1" applyAlignment="1">
      <alignment vertical="center"/>
    </xf>
    <xf numFmtId="0" fontId="4" fillId="0" borderId="13" xfId="1" applyBorder="1" applyAlignment="1">
      <alignment vertical="center"/>
    </xf>
    <xf numFmtId="0" fontId="4" fillId="0" borderId="14" xfId="1" applyBorder="1" applyAlignment="1">
      <alignment vertical="center" wrapText="1"/>
    </xf>
    <xf numFmtId="0" fontId="4" fillId="0" borderId="15" xfId="1" applyBorder="1" applyAlignment="1">
      <alignment horizontal="center" vertical="center" readingOrder="1"/>
    </xf>
    <xf numFmtId="0" fontId="4" fillId="0" borderId="18" xfId="1" applyBorder="1" applyAlignment="1">
      <alignment vertical="center"/>
    </xf>
    <xf numFmtId="0" fontId="4" fillId="0" borderId="19" xfId="1" applyBorder="1" applyAlignment="1">
      <alignment vertical="center"/>
    </xf>
    <xf numFmtId="0" fontId="4" fillId="0" borderId="20" xfId="1" applyBorder="1" applyAlignment="1">
      <alignment vertical="center"/>
    </xf>
    <xf numFmtId="0" fontId="4" fillId="0" borderId="21" xfId="1" applyBorder="1" applyAlignment="1">
      <alignment vertical="center" wrapText="1"/>
    </xf>
    <xf numFmtId="0" fontId="4" fillId="0" borderId="22" xfId="1" applyBorder="1" applyAlignment="1">
      <alignment horizontal="center" vertical="center" readingOrder="1"/>
    </xf>
    <xf numFmtId="0" fontId="4" fillId="0" borderId="23" xfId="1" applyBorder="1" applyAlignment="1">
      <alignment vertical="center" wrapText="1"/>
    </xf>
    <xf numFmtId="0" fontId="4" fillId="0" borderId="24" xfId="1" applyBorder="1" applyAlignment="1">
      <alignment horizontal="center" vertical="center" readingOrder="1"/>
    </xf>
    <xf numFmtId="0" fontId="4" fillId="0" borderId="25" xfId="1" applyBorder="1" applyAlignment="1">
      <alignment vertical="center"/>
    </xf>
    <xf numFmtId="0" fontId="4" fillId="0" borderId="26" xfId="1" applyBorder="1" applyAlignment="1">
      <alignment vertical="center"/>
    </xf>
    <xf numFmtId="0" fontId="4" fillId="0" borderId="27" xfId="1" applyBorder="1" applyAlignment="1">
      <alignment vertical="center"/>
    </xf>
    <xf numFmtId="0" fontId="4" fillId="0" borderId="28" xfId="1" applyBorder="1" applyAlignment="1">
      <alignment vertical="center" wrapText="1"/>
    </xf>
    <xf numFmtId="0" fontId="4" fillId="0" borderId="29" xfId="1" applyBorder="1" applyAlignment="1">
      <alignment horizontal="center" vertical="center" readingOrder="1"/>
    </xf>
    <xf numFmtId="0" fontId="4" fillId="0" borderId="31" xfId="1" applyBorder="1" applyAlignment="1">
      <alignment horizontal="center" vertical="center"/>
    </xf>
    <xf numFmtId="0" fontId="10" fillId="0" borderId="15" xfId="1" applyFont="1" applyBorder="1" applyAlignment="1">
      <alignment horizontal="center" vertical="center" readingOrder="1"/>
    </xf>
    <xf numFmtId="0" fontId="10" fillId="0" borderId="22" xfId="1" applyFont="1" applyBorder="1" applyAlignment="1">
      <alignment horizontal="center" vertical="center" readingOrder="1"/>
    </xf>
    <xf numFmtId="0" fontId="10" fillId="0" borderId="29" xfId="1" applyFont="1" applyBorder="1" applyAlignment="1">
      <alignment horizontal="center" vertical="center" readingOrder="1"/>
    </xf>
    <xf numFmtId="0" fontId="4" fillId="0" borderId="32" xfId="1" applyBorder="1" applyAlignment="1">
      <alignment vertical="center"/>
    </xf>
    <xf numFmtId="0" fontId="4" fillId="0" borderId="33" xfId="1" applyBorder="1" applyAlignment="1">
      <alignment vertical="center"/>
    </xf>
    <xf numFmtId="0" fontId="4" fillId="0" borderId="34" xfId="1" applyBorder="1" applyAlignment="1">
      <alignment vertical="center"/>
    </xf>
    <xf numFmtId="0" fontId="10" fillId="0" borderId="24" xfId="1" applyFont="1" applyBorder="1" applyAlignment="1">
      <alignment horizontal="center" vertical="center" readingOrder="1"/>
    </xf>
    <xf numFmtId="0" fontId="4" fillId="0" borderId="30" xfId="1" applyBorder="1" applyAlignment="1">
      <alignment vertical="center" wrapText="1"/>
    </xf>
    <xf numFmtId="0" fontId="10" fillId="0" borderId="31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5" fillId="11" borderId="0" xfId="1" applyFont="1" applyFill="1" applyAlignment="1">
      <alignment horizontal="center" vertical="center"/>
    </xf>
    <xf numFmtId="0" fontId="6" fillId="11" borderId="0" xfId="1" applyFont="1" applyFill="1" applyAlignment="1">
      <alignment horizontal="center" vertical="center"/>
    </xf>
    <xf numFmtId="0" fontId="0" fillId="0" borderId="21" xfId="1" applyFont="1" applyBorder="1" applyAlignment="1">
      <alignment vertical="center" wrapText="1"/>
    </xf>
    <xf numFmtId="0" fontId="0" fillId="0" borderId="23" xfId="1" applyFont="1" applyBorder="1" applyAlignment="1">
      <alignment vertical="center" wrapText="1"/>
    </xf>
    <xf numFmtId="0" fontId="0" fillId="0" borderId="30" xfId="1" applyFont="1" applyBorder="1" applyAlignment="1">
      <alignment horizontal="left" vertical="center" wrapText="1"/>
    </xf>
    <xf numFmtId="0" fontId="0" fillId="0" borderId="28" xfId="1" applyFont="1" applyBorder="1" applyAlignment="1">
      <alignment vertical="center" wrapText="1"/>
    </xf>
    <xf numFmtId="0" fontId="0" fillId="0" borderId="14" xfId="1" applyFont="1" applyBorder="1" applyAlignment="1">
      <alignment vertical="center" wrapText="1"/>
    </xf>
    <xf numFmtId="0" fontId="9" fillId="0" borderId="37" xfId="1" applyFont="1" applyBorder="1" applyAlignment="1">
      <alignment horizontal="center" vertical="center"/>
    </xf>
    <xf numFmtId="0" fontId="8" fillId="0" borderId="37" xfId="1" applyFont="1" applyBorder="1" applyAlignment="1">
      <alignment vertical="center"/>
    </xf>
    <xf numFmtId="0" fontId="8" fillId="0" borderId="38" xfId="1" applyFont="1" applyBorder="1" applyAlignment="1">
      <alignment horizontal="center" vertical="center" readingOrder="1"/>
    </xf>
    <xf numFmtId="0" fontId="8" fillId="0" borderId="38" xfId="1" applyFont="1" applyBorder="1" applyAlignment="1">
      <alignment vertical="center" wrapText="1"/>
    </xf>
    <xf numFmtId="0" fontId="8" fillId="0" borderId="38" xfId="1" applyFont="1" applyBorder="1" applyAlignment="1">
      <alignment vertical="center"/>
    </xf>
    <xf numFmtId="0" fontId="8" fillId="0" borderId="39" xfId="1" applyFont="1" applyBorder="1" applyAlignment="1">
      <alignment horizontal="center" vertical="center"/>
    </xf>
    <xf numFmtId="0" fontId="8" fillId="0" borderId="40" xfId="1" applyFont="1" applyBorder="1" applyAlignment="1">
      <alignment vertical="center"/>
    </xf>
    <xf numFmtId="0" fontId="8" fillId="0" borderId="41" xfId="1" applyFont="1" applyBorder="1" applyAlignment="1">
      <alignment vertical="center"/>
    </xf>
    <xf numFmtId="0" fontId="8" fillId="0" borderId="43" xfId="1" applyFont="1" applyBorder="1" applyAlignment="1">
      <alignment vertical="center"/>
    </xf>
    <xf numFmtId="0" fontId="8" fillId="0" borderId="45" xfId="1" applyFont="1" applyBorder="1" applyAlignment="1">
      <alignment vertical="center"/>
    </xf>
    <xf numFmtId="0" fontId="8" fillId="0" borderId="46" xfId="1" applyFont="1" applyBorder="1" applyAlignment="1">
      <alignment vertical="center"/>
    </xf>
    <xf numFmtId="0" fontId="8" fillId="0" borderId="50" xfId="1" applyFont="1" applyBorder="1" applyAlignment="1">
      <alignment vertical="center"/>
    </xf>
    <xf numFmtId="0" fontId="8" fillId="0" borderId="51" xfId="1" applyFont="1" applyBorder="1" applyAlignment="1">
      <alignment vertical="center"/>
    </xf>
    <xf numFmtId="0" fontId="8" fillId="0" borderId="52" xfId="1" applyFont="1" applyBorder="1" applyAlignment="1">
      <alignment vertical="center"/>
    </xf>
    <xf numFmtId="0" fontId="8" fillId="0" borderId="41" xfId="1" applyFont="1" applyBorder="1" applyAlignment="1">
      <alignment vertical="center" wrapText="1"/>
    </xf>
    <xf numFmtId="0" fontId="8" fillId="0" borderId="42" xfId="1" applyFont="1" applyBorder="1" applyAlignment="1">
      <alignment horizontal="center" vertical="center" readingOrder="1"/>
    </xf>
    <xf numFmtId="0" fontId="8" fillId="0" borderId="43" xfId="1" applyFont="1" applyBorder="1" applyAlignment="1">
      <alignment vertical="center" wrapText="1"/>
    </xf>
    <xf numFmtId="0" fontId="8" fillId="0" borderId="44" xfId="1" applyFont="1" applyBorder="1" applyAlignment="1">
      <alignment horizontal="center" vertical="center" readingOrder="1"/>
    </xf>
    <xf numFmtId="0" fontId="8" fillId="0" borderId="46" xfId="1" applyFont="1" applyBorder="1" applyAlignment="1">
      <alignment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2" fillId="7" borderId="9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7" borderId="53" xfId="0" applyFont="1" applyFill="1" applyBorder="1" applyAlignment="1">
      <alignment horizontal="center" vertical="center"/>
    </xf>
    <xf numFmtId="0" fontId="2" fillId="7" borderId="54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6" borderId="53" xfId="0" applyFont="1" applyFill="1" applyBorder="1" applyAlignment="1">
      <alignment horizontal="center" vertical="center"/>
    </xf>
    <xf numFmtId="0" fontId="2" fillId="6" borderId="54" xfId="0" applyFont="1" applyFill="1" applyBorder="1" applyAlignment="1">
      <alignment horizontal="center" vertical="center"/>
    </xf>
    <xf numFmtId="17" fontId="2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10" borderId="0" xfId="0" applyFont="1" applyFill="1" applyAlignment="1">
      <alignment horizontal="left" vertical="center"/>
    </xf>
    <xf numFmtId="0" fontId="3" fillId="8" borderId="5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center" wrapText="1"/>
    </xf>
    <xf numFmtId="17" fontId="3" fillId="8" borderId="5" xfId="0" applyNumberFormat="1" applyFont="1" applyFill="1" applyBorder="1" applyAlignment="1">
      <alignment horizontal="center" vertical="center" wrapText="1"/>
    </xf>
    <xf numFmtId="17" fontId="3" fillId="7" borderId="5" xfId="0" applyNumberFormat="1" applyFont="1" applyFill="1" applyBorder="1" applyAlignment="1">
      <alignment horizontal="center" vertical="center" wrapText="1"/>
    </xf>
    <xf numFmtId="0" fontId="8" fillId="0" borderId="38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38" xfId="1" applyFont="1" applyBorder="1" applyAlignment="1">
      <alignment horizontal="left" vertical="center" wrapText="1"/>
    </xf>
    <xf numFmtId="0" fontId="8" fillId="0" borderId="10" xfId="1" applyFont="1" applyBorder="1" applyAlignment="1">
      <alignment horizontal="left" vertical="center" wrapText="1"/>
    </xf>
    <xf numFmtId="0" fontId="5" fillId="10" borderId="10" xfId="1" applyFont="1" applyFill="1" applyBorder="1" applyAlignment="1">
      <alignment horizontal="center" vertical="center"/>
    </xf>
    <xf numFmtId="0" fontId="5" fillId="11" borderId="10" xfId="1" applyFont="1" applyFill="1" applyBorder="1" applyAlignment="1">
      <alignment horizontal="center" vertical="center"/>
    </xf>
    <xf numFmtId="0" fontId="5" fillId="12" borderId="10" xfId="1" applyFont="1" applyFill="1" applyBorder="1" applyAlignment="1">
      <alignment horizontal="center" vertical="center"/>
    </xf>
    <xf numFmtId="0" fontId="8" fillId="0" borderId="39" xfId="1" applyFont="1" applyBorder="1" applyAlignment="1">
      <alignment horizontal="center" vertical="center"/>
    </xf>
    <xf numFmtId="0" fontId="8" fillId="0" borderId="42" xfId="1" applyFont="1" applyBorder="1" applyAlignment="1">
      <alignment horizontal="center" vertical="center"/>
    </xf>
    <xf numFmtId="0" fontId="8" fillId="0" borderId="44" xfId="1" applyFont="1" applyBorder="1" applyAlignment="1">
      <alignment horizontal="center" vertical="center"/>
    </xf>
    <xf numFmtId="0" fontId="8" fillId="0" borderId="47" xfId="1" applyFont="1" applyBorder="1" applyAlignment="1">
      <alignment horizontal="left" vertical="center" wrapText="1"/>
    </xf>
    <xf numFmtId="0" fontId="8" fillId="0" borderId="48" xfId="1" applyFont="1" applyBorder="1" applyAlignment="1">
      <alignment horizontal="left" vertical="center" wrapText="1"/>
    </xf>
    <xf numFmtId="0" fontId="8" fillId="0" borderId="49" xfId="1" applyFont="1" applyBorder="1" applyAlignment="1">
      <alignment horizontal="left" vertical="center" wrapText="1"/>
    </xf>
    <xf numFmtId="0" fontId="4" fillId="0" borderId="31" xfId="1" applyBorder="1" applyAlignment="1">
      <alignment horizontal="center" vertical="center"/>
    </xf>
    <xf numFmtId="0" fontId="4" fillId="0" borderId="22" xfId="1" applyBorder="1" applyAlignment="1">
      <alignment horizontal="center" vertical="center"/>
    </xf>
    <xf numFmtId="0" fontId="4" fillId="0" borderId="17" xfId="1" applyBorder="1" applyAlignment="1">
      <alignment horizontal="center" vertical="center"/>
    </xf>
    <xf numFmtId="0" fontId="4" fillId="0" borderId="30" xfId="1" applyBorder="1" applyAlignment="1">
      <alignment horizontal="left" vertical="center" wrapText="1"/>
    </xf>
    <xf numFmtId="0" fontId="4" fillId="0" borderId="21" xfId="1" applyBorder="1" applyAlignment="1">
      <alignment horizontal="left" vertical="center" wrapText="1"/>
    </xf>
    <xf numFmtId="0" fontId="4" fillId="0" borderId="16" xfId="1" applyBorder="1" applyAlignment="1">
      <alignment horizontal="left" vertical="center" wrapText="1"/>
    </xf>
    <xf numFmtId="0" fontId="5" fillId="10" borderId="0" xfId="1" applyFont="1" applyFill="1" applyAlignment="1">
      <alignment horizontal="center" vertical="center"/>
    </xf>
    <xf numFmtId="0" fontId="5" fillId="11" borderId="36" xfId="1" applyFont="1" applyFill="1" applyBorder="1" applyAlignment="1">
      <alignment horizontal="center" vertical="center"/>
    </xf>
    <xf numFmtId="0" fontId="5" fillId="11" borderId="35" xfId="1" applyFont="1" applyFill="1" applyBorder="1" applyAlignment="1">
      <alignment horizontal="center" vertical="center"/>
    </xf>
    <xf numFmtId="0" fontId="5" fillId="12" borderId="36" xfId="1" applyFont="1" applyFill="1" applyBorder="1" applyAlignment="1">
      <alignment horizontal="center" vertical="center"/>
    </xf>
    <xf numFmtId="0" fontId="5" fillId="12" borderId="35" xfId="1" applyFont="1" applyFill="1" applyBorder="1" applyAlignment="1">
      <alignment horizontal="center" vertical="center"/>
    </xf>
    <xf numFmtId="0" fontId="0" fillId="0" borderId="30" xfId="1" applyFont="1" applyBorder="1" applyAlignment="1">
      <alignment horizontal="left" vertical="center" wrapText="1"/>
    </xf>
    <xf numFmtId="0" fontId="5" fillId="11" borderId="33" xfId="1" applyFont="1" applyFill="1" applyBorder="1" applyAlignment="1">
      <alignment horizontal="center" vertical="center"/>
    </xf>
    <xf numFmtId="0" fontId="5" fillId="12" borderId="33" xfId="1" applyFont="1" applyFill="1" applyBorder="1" applyAlignment="1">
      <alignment horizontal="center" vertical="center"/>
    </xf>
  </cellXfs>
  <cellStyles count="2">
    <cellStyle name="Normal" xfId="0" builtinId="0"/>
    <cellStyle name="Normal 3" xfId="1" xr:uid="{999046B7-6CCB-43C2-BD77-AB97EE0C8C01}"/>
  </cellStyles>
  <dxfs count="9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1295400</xdr:colOff>
      <xdr:row>0</xdr:row>
      <xdr:rowOff>9525</xdr:rowOff>
    </xdr:from>
    <xdr:ext cx="1228725" cy="563203"/>
    <xdr:pic>
      <xdr:nvPicPr>
        <xdr:cNvPr id="2" name="Picture 2">
          <a:extLst>
            <a:ext uri="{FF2B5EF4-FFF2-40B4-BE49-F238E27FC236}">
              <a16:creationId xmlns:a16="http://schemas.microsoft.com/office/drawing/2014/main" id="{581A4ECF-D662-4648-A9B8-D9B7751745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525"/>
          <a:ext cx="1228725" cy="56320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942975</xdr:colOff>
      <xdr:row>0</xdr:row>
      <xdr:rowOff>0</xdr:rowOff>
    </xdr:from>
    <xdr:ext cx="1225402" cy="560881"/>
    <xdr:pic>
      <xdr:nvPicPr>
        <xdr:cNvPr id="2" name="Imagem 1">
          <a:extLst>
            <a:ext uri="{FF2B5EF4-FFF2-40B4-BE49-F238E27FC236}">
              <a16:creationId xmlns:a16="http://schemas.microsoft.com/office/drawing/2014/main" id="{080D381A-CD95-4741-B702-A202C7B61B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86400" y="0"/>
          <a:ext cx="1225402" cy="560881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933450</xdr:colOff>
      <xdr:row>0</xdr:row>
      <xdr:rowOff>9525</xdr:rowOff>
    </xdr:from>
    <xdr:ext cx="1225402" cy="560881"/>
    <xdr:pic>
      <xdr:nvPicPr>
        <xdr:cNvPr id="2" name="Imagem 1">
          <a:extLst>
            <a:ext uri="{FF2B5EF4-FFF2-40B4-BE49-F238E27FC236}">
              <a16:creationId xmlns:a16="http://schemas.microsoft.com/office/drawing/2014/main" id="{085CD19B-1DE9-48DC-BA1B-208F318352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86400" y="9525"/>
          <a:ext cx="1225402" cy="560881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928687</xdr:colOff>
      <xdr:row>0</xdr:row>
      <xdr:rowOff>0</xdr:rowOff>
    </xdr:from>
    <xdr:ext cx="1225402" cy="560881"/>
    <xdr:pic>
      <xdr:nvPicPr>
        <xdr:cNvPr id="2" name="Imagem 1">
          <a:extLst>
            <a:ext uri="{FF2B5EF4-FFF2-40B4-BE49-F238E27FC236}">
              <a16:creationId xmlns:a16="http://schemas.microsoft.com/office/drawing/2014/main" id="{8CF21341-7D02-45F4-BEF5-31C7CEF26A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91162" y="0"/>
          <a:ext cx="1225402" cy="56088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30DD8-727A-4A2E-88A6-372BE96EB59B}">
  <dimension ref="A1:AX29"/>
  <sheetViews>
    <sheetView showGridLines="0" tabSelected="1" zoomScale="90" zoomScaleNormal="90" workbookViewId="0">
      <selection activeCell="B20" sqref="B20"/>
    </sheetView>
  </sheetViews>
  <sheetFormatPr defaultRowHeight="15"/>
  <cols>
    <col min="1" max="1" width="45.85546875" customWidth="1"/>
    <col min="2" max="32" width="3.7109375" customWidth="1"/>
    <col min="33" max="35" width="5.7109375" customWidth="1"/>
    <col min="36" max="36" width="8.28515625" customWidth="1"/>
    <col min="37" max="37" width="15.5703125" customWidth="1"/>
    <col min="43" max="43" width="9.140625" hidden="1" customWidth="1"/>
  </cols>
  <sheetData>
    <row r="1" spans="1:50" ht="15" customHeight="1">
      <c r="A1" s="90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2"/>
      <c r="AM1" s="2"/>
      <c r="AN1" s="92" t="s">
        <v>1</v>
      </c>
      <c r="AO1" s="92"/>
      <c r="AP1" s="92"/>
      <c r="AQ1" s="92"/>
      <c r="AR1" s="92"/>
      <c r="AS1" s="92"/>
      <c r="AT1" s="92"/>
      <c r="AU1" s="2"/>
      <c r="AV1" s="2"/>
      <c r="AW1" s="2"/>
      <c r="AX1" s="2"/>
    </row>
    <row r="2" spans="1:50" ht="15" customHeight="1">
      <c r="A2" s="90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2"/>
      <c r="AM2" s="2"/>
      <c r="AN2" s="92"/>
      <c r="AO2" s="92"/>
      <c r="AP2" s="92"/>
      <c r="AQ2" s="92"/>
      <c r="AR2" s="92"/>
      <c r="AS2" s="92"/>
      <c r="AT2" s="92"/>
      <c r="AU2" s="2"/>
      <c r="AV2" s="2"/>
      <c r="AW2" s="2"/>
      <c r="AX2" s="2"/>
    </row>
    <row r="3" spans="1:50" ht="30" customHeight="1">
      <c r="A3" s="11" t="s">
        <v>2</v>
      </c>
      <c r="B3" s="11">
        <v>1</v>
      </c>
      <c r="C3" s="11">
        <v>2</v>
      </c>
      <c r="D3" s="11">
        <v>3</v>
      </c>
      <c r="E3" s="11">
        <v>4</v>
      </c>
      <c r="F3" s="11">
        <v>5</v>
      </c>
      <c r="G3" s="11">
        <v>6</v>
      </c>
      <c r="H3" s="11">
        <v>7</v>
      </c>
      <c r="I3" s="11">
        <v>8</v>
      </c>
      <c r="J3" s="11">
        <v>9</v>
      </c>
      <c r="K3" s="11">
        <v>10</v>
      </c>
      <c r="L3" s="11">
        <v>11</v>
      </c>
      <c r="M3" s="11">
        <v>12</v>
      </c>
      <c r="N3" s="11">
        <v>13</v>
      </c>
      <c r="O3" s="11">
        <v>14</v>
      </c>
      <c r="P3" s="11">
        <v>15</v>
      </c>
      <c r="Q3" s="11">
        <v>16</v>
      </c>
      <c r="R3" s="11">
        <v>17</v>
      </c>
      <c r="S3" s="11">
        <v>18</v>
      </c>
      <c r="T3" s="11">
        <v>19</v>
      </c>
      <c r="U3" s="11">
        <v>20</v>
      </c>
      <c r="V3" s="11">
        <v>21</v>
      </c>
      <c r="W3" s="11">
        <v>22</v>
      </c>
      <c r="X3" s="11">
        <v>23</v>
      </c>
      <c r="Y3" s="11">
        <v>24</v>
      </c>
      <c r="Z3" s="11">
        <v>25</v>
      </c>
      <c r="AA3" s="11">
        <v>26</v>
      </c>
      <c r="AB3" s="11">
        <v>27</v>
      </c>
      <c r="AC3" s="11">
        <v>28</v>
      </c>
      <c r="AD3" s="11">
        <v>29</v>
      </c>
      <c r="AE3" s="11">
        <v>30</v>
      </c>
      <c r="AF3" s="11">
        <v>31</v>
      </c>
      <c r="AG3" s="12" t="s">
        <v>3</v>
      </c>
      <c r="AH3" s="13" t="s">
        <v>4</v>
      </c>
      <c r="AI3" s="14" t="s">
        <v>5</v>
      </c>
      <c r="AJ3" s="19" t="s">
        <v>6</v>
      </c>
      <c r="AK3" s="19" t="s">
        <v>7</v>
      </c>
      <c r="AL3" s="2"/>
      <c r="AM3" s="2"/>
      <c r="AN3" s="92"/>
      <c r="AO3" s="92"/>
      <c r="AP3" s="92"/>
      <c r="AQ3" s="92"/>
      <c r="AR3" s="92"/>
      <c r="AS3" s="92"/>
      <c r="AT3" s="92"/>
      <c r="AU3" s="2"/>
      <c r="AV3" s="2"/>
      <c r="AW3" s="2"/>
      <c r="AX3" s="2"/>
    </row>
    <row r="4" spans="1:50" ht="30" customHeight="1">
      <c r="A4" s="3" t="s">
        <v>8</v>
      </c>
      <c r="B4" s="15" t="s">
        <v>5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>
        <f>COUNTIF(B4:AF4,"C")</f>
        <v>0</v>
      </c>
      <c r="AH4" s="15">
        <f>COUNTIF(B4:AF4,"NC")</f>
        <v>0</v>
      </c>
      <c r="AI4" s="15">
        <f>COUNTIF(B4:AF4,"NA")</f>
        <v>1</v>
      </c>
      <c r="AJ4" s="15">
        <f t="shared" ref="AJ4:AJ6" si="0">COUNTIF(B4:AF4,"")</f>
        <v>30</v>
      </c>
      <c r="AK4" s="15">
        <f>SUM(AG4:AH4)</f>
        <v>0</v>
      </c>
      <c r="AL4" s="2"/>
      <c r="AM4" s="2"/>
      <c r="AN4" s="92"/>
      <c r="AO4" s="92"/>
      <c r="AP4" s="92"/>
      <c r="AQ4" s="92"/>
      <c r="AR4" s="92"/>
      <c r="AS4" s="92"/>
      <c r="AT4" s="92"/>
      <c r="AU4" s="2"/>
      <c r="AV4" s="2"/>
      <c r="AW4" s="2"/>
      <c r="AX4" s="2"/>
    </row>
    <row r="5" spans="1:50" ht="30" customHeight="1">
      <c r="A5" s="5" t="s">
        <v>9</v>
      </c>
      <c r="B5" s="15" t="s">
        <v>4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>
        <f>COUNTIF(B5:AF5,"C")</f>
        <v>0</v>
      </c>
      <c r="AH5" s="15">
        <f>COUNTIF(B5:AF5,"NC")</f>
        <v>1</v>
      </c>
      <c r="AI5" s="15">
        <f>COUNTIF(B5:AF5,"NA")</f>
        <v>0</v>
      </c>
      <c r="AJ5" s="15">
        <f t="shared" si="0"/>
        <v>30</v>
      </c>
      <c r="AK5" s="15">
        <f t="shared" ref="AK5:AK7" si="1">SUM(AG5:AH5)</f>
        <v>1</v>
      </c>
      <c r="AL5" s="2"/>
      <c r="AM5" s="2"/>
      <c r="AN5" s="2"/>
      <c r="AO5" s="2"/>
      <c r="AP5" s="2"/>
      <c r="AQ5" s="2" t="s">
        <v>5</v>
      </c>
      <c r="AR5" s="2"/>
      <c r="AS5" s="2"/>
      <c r="AT5" s="2"/>
      <c r="AU5" s="2"/>
      <c r="AV5" s="2"/>
      <c r="AW5" s="2"/>
      <c r="AX5" s="2"/>
    </row>
    <row r="6" spans="1:50" ht="30" customHeight="1">
      <c r="A6" s="3" t="s">
        <v>10</v>
      </c>
      <c r="B6" s="15" t="s">
        <v>3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>
        <f>COUNTIF(B6:AF6,"C")</f>
        <v>1</v>
      </c>
      <c r="AH6" s="15">
        <f>COUNTIF(B6:AF6,"NC")</f>
        <v>0</v>
      </c>
      <c r="AI6" s="15">
        <f>COUNTIF(B6:AF6,"NA")</f>
        <v>0</v>
      </c>
      <c r="AJ6" s="15">
        <f t="shared" si="0"/>
        <v>30</v>
      </c>
      <c r="AK6" s="15">
        <f t="shared" si="1"/>
        <v>1</v>
      </c>
      <c r="AL6" s="2"/>
      <c r="AM6" s="2"/>
      <c r="AN6" s="2"/>
      <c r="AO6" s="2"/>
      <c r="AP6" s="2"/>
      <c r="AQ6" s="2" t="s">
        <v>4</v>
      </c>
      <c r="AR6" s="2"/>
      <c r="AS6" s="2"/>
      <c r="AT6" s="2"/>
      <c r="AU6" s="2"/>
      <c r="AV6" s="2"/>
      <c r="AW6" s="2"/>
      <c r="AX6" s="2"/>
    </row>
    <row r="7" spans="1:50" ht="30" customHeight="1">
      <c r="A7" s="5" t="s">
        <v>11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>
        <f>COUNTIF(B7:AF7,"C")</f>
        <v>0</v>
      </c>
      <c r="AH7" s="15">
        <f>COUNTIF(B7:AF7,"NC")</f>
        <v>0</v>
      </c>
      <c r="AI7" s="15">
        <f>COUNTIF(B7:AF7,"NA")</f>
        <v>0</v>
      </c>
      <c r="AJ7" s="15">
        <f>COUNTIF(B7:AF7,"")</f>
        <v>31</v>
      </c>
      <c r="AK7" s="15">
        <f t="shared" si="1"/>
        <v>0</v>
      </c>
      <c r="AL7" s="2"/>
      <c r="AM7" s="2"/>
      <c r="AN7" s="2"/>
      <c r="AO7" s="2"/>
      <c r="AP7" s="2"/>
      <c r="AQ7" s="2" t="s">
        <v>3</v>
      </c>
      <c r="AR7" s="2"/>
      <c r="AS7" s="2"/>
      <c r="AT7" s="2"/>
      <c r="AU7" s="2"/>
      <c r="AV7" s="2"/>
      <c r="AW7" s="2"/>
      <c r="AX7" s="2"/>
    </row>
    <row r="8" spans="1:50" ht="30" customHeight="1">
      <c r="A8" s="6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</row>
    <row r="9" spans="1:50" ht="15" customHeight="1">
      <c r="A9" s="93" t="s">
        <v>12</v>
      </c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</row>
    <row r="10" spans="1:50" ht="15" customHeight="1">
      <c r="A10" s="95"/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</row>
    <row r="11" spans="1:50" ht="30" customHeight="1">
      <c r="A11" s="16" t="s">
        <v>2</v>
      </c>
      <c r="B11" s="16">
        <v>1</v>
      </c>
      <c r="C11" s="16">
        <v>2</v>
      </c>
      <c r="D11" s="16">
        <v>3</v>
      </c>
      <c r="E11" s="16">
        <v>4</v>
      </c>
      <c r="F11" s="16">
        <v>5</v>
      </c>
      <c r="G11" s="16">
        <v>6</v>
      </c>
      <c r="H11" s="16">
        <v>7</v>
      </c>
      <c r="I11" s="16">
        <v>8</v>
      </c>
      <c r="J11" s="16">
        <v>9</v>
      </c>
      <c r="K11" s="16">
        <v>10</v>
      </c>
      <c r="L11" s="16">
        <v>11</v>
      </c>
      <c r="M11" s="16">
        <v>12</v>
      </c>
      <c r="N11" s="16">
        <v>13</v>
      </c>
      <c r="O11" s="16">
        <v>14</v>
      </c>
      <c r="P11" s="16">
        <v>15</v>
      </c>
      <c r="Q11" s="16">
        <v>16</v>
      </c>
      <c r="R11" s="16">
        <v>17</v>
      </c>
      <c r="S11" s="16">
        <v>18</v>
      </c>
      <c r="T11" s="16">
        <v>19</v>
      </c>
      <c r="U11" s="16">
        <v>20</v>
      </c>
      <c r="V11" s="16">
        <v>21</v>
      </c>
      <c r="W11" s="16">
        <v>22</v>
      </c>
      <c r="X11" s="16">
        <v>23</v>
      </c>
      <c r="Y11" s="16">
        <v>24</v>
      </c>
      <c r="Z11" s="16">
        <v>25</v>
      </c>
      <c r="AA11" s="16">
        <v>26</v>
      </c>
      <c r="AB11" s="16">
        <v>27</v>
      </c>
      <c r="AC11" s="16">
        <v>28</v>
      </c>
      <c r="AD11" s="16">
        <v>29</v>
      </c>
      <c r="AE11" s="16">
        <v>30</v>
      </c>
      <c r="AF11" s="16">
        <v>31</v>
      </c>
      <c r="AG11" s="12" t="s">
        <v>3</v>
      </c>
      <c r="AH11" s="13" t="s">
        <v>4</v>
      </c>
      <c r="AI11" s="14" t="s">
        <v>5</v>
      </c>
      <c r="AJ11" s="19" t="s">
        <v>6</v>
      </c>
      <c r="AK11" s="19" t="s">
        <v>7</v>
      </c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</row>
    <row r="12" spans="1:50" ht="30" customHeight="1">
      <c r="A12" s="7" t="s">
        <v>13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>
        <f>COUNTIF(B12:AF12,"C")</f>
        <v>0</v>
      </c>
      <c r="AH12" s="15">
        <f>COUNTIF(B12:AF12,"NC")</f>
        <v>0</v>
      </c>
      <c r="AI12" s="15">
        <f>COUNTIF(B12:AF12,"NA")</f>
        <v>0</v>
      </c>
      <c r="AJ12" s="15">
        <f t="shared" ref="AJ12:AJ14" si="2">COUNTIF(B12:AF12,"")</f>
        <v>31</v>
      </c>
      <c r="AK12" s="15">
        <f>SUM(AG12:AH12)</f>
        <v>0</v>
      </c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</row>
    <row r="13" spans="1:50" ht="30" customHeight="1">
      <c r="A13" s="7" t="s">
        <v>14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>
        <f>COUNTIF(B13:AF13,"C")</f>
        <v>0</v>
      </c>
      <c r="AH13" s="15">
        <f>COUNTIF(B13:AF13,"NC")</f>
        <v>0</v>
      </c>
      <c r="AI13" s="15">
        <f>COUNTIF(B13:AF13,"NA")</f>
        <v>0</v>
      </c>
      <c r="AJ13" s="15">
        <f t="shared" si="2"/>
        <v>31</v>
      </c>
      <c r="AK13" s="15">
        <f t="shared" ref="AK13:AK15" si="3">SUM(AG13:AH13)</f>
        <v>0</v>
      </c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</row>
    <row r="14" spans="1:50" ht="30" customHeight="1">
      <c r="A14" s="7" t="s">
        <v>15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>
        <f>COUNTIF(B14:AF14,"C")</f>
        <v>0</v>
      </c>
      <c r="AH14" s="15">
        <f>COUNTIF(B14:AF14,"NC")</f>
        <v>0</v>
      </c>
      <c r="AI14" s="15">
        <f>COUNTIF(B14:AF14,"NA")</f>
        <v>0</v>
      </c>
      <c r="AJ14" s="15">
        <f t="shared" si="2"/>
        <v>31</v>
      </c>
      <c r="AK14" s="15">
        <f t="shared" si="3"/>
        <v>0</v>
      </c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</row>
    <row r="15" spans="1:50" ht="30" customHeight="1">
      <c r="A15" s="7" t="s">
        <v>16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>
        <f>COUNTIF(B15:AF15,"C")</f>
        <v>0</v>
      </c>
      <c r="AH15" s="15">
        <f>COUNTIF(B15:AF15,"NC")</f>
        <v>0</v>
      </c>
      <c r="AI15" s="15">
        <f>COUNTIF(B15:AF15,"NA")</f>
        <v>0</v>
      </c>
      <c r="AJ15" s="15">
        <f>COUNTIF(B15:AF15,"")</f>
        <v>31</v>
      </c>
      <c r="AK15" s="15">
        <f t="shared" si="3"/>
        <v>0</v>
      </c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</row>
    <row r="16" spans="1:50" ht="30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</row>
    <row r="17" spans="1:50" ht="15" customHeight="1">
      <c r="A17" s="97" t="s">
        <v>17</v>
      </c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</row>
    <row r="18" spans="1:50" ht="15" customHeight="1">
      <c r="A18" s="99"/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</row>
    <row r="19" spans="1:50" ht="30" customHeight="1">
      <c r="A19" s="17" t="s">
        <v>2</v>
      </c>
      <c r="B19" s="17">
        <v>1</v>
      </c>
      <c r="C19" s="17">
        <v>2</v>
      </c>
      <c r="D19" s="17">
        <v>3</v>
      </c>
      <c r="E19" s="17">
        <v>4</v>
      </c>
      <c r="F19" s="17">
        <v>5</v>
      </c>
      <c r="G19" s="17">
        <v>6</v>
      </c>
      <c r="H19" s="17">
        <v>7</v>
      </c>
      <c r="I19" s="17">
        <v>8</v>
      </c>
      <c r="J19" s="17">
        <v>9</v>
      </c>
      <c r="K19" s="17">
        <v>10</v>
      </c>
      <c r="L19" s="17">
        <v>11</v>
      </c>
      <c r="M19" s="17">
        <v>12</v>
      </c>
      <c r="N19" s="17">
        <v>13</v>
      </c>
      <c r="O19" s="17">
        <v>14</v>
      </c>
      <c r="P19" s="17">
        <v>15</v>
      </c>
      <c r="Q19" s="17">
        <v>16</v>
      </c>
      <c r="R19" s="17">
        <v>17</v>
      </c>
      <c r="S19" s="17">
        <v>18</v>
      </c>
      <c r="T19" s="17">
        <v>19</v>
      </c>
      <c r="U19" s="17">
        <v>20</v>
      </c>
      <c r="V19" s="17">
        <v>21</v>
      </c>
      <c r="W19" s="17">
        <v>22</v>
      </c>
      <c r="X19" s="17">
        <v>23</v>
      </c>
      <c r="Y19" s="17">
        <v>24</v>
      </c>
      <c r="Z19" s="17">
        <v>25</v>
      </c>
      <c r="AA19" s="17">
        <v>26</v>
      </c>
      <c r="AB19" s="17">
        <v>27</v>
      </c>
      <c r="AC19" s="17">
        <v>28</v>
      </c>
      <c r="AD19" s="17">
        <v>29</v>
      </c>
      <c r="AE19" s="17">
        <v>30</v>
      </c>
      <c r="AF19" s="17">
        <v>31</v>
      </c>
      <c r="AG19" s="12" t="s">
        <v>3</v>
      </c>
      <c r="AH19" s="13" t="s">
        <v>4</v>
      </c>
      <c r="AI19" s="14" t="s">
        <v>5</v>
      </c>
      <c r="AJ19" s="19" t="s">
        <v>6</v>
      </c>
      <c r="AK19" s="19" t="s">
        <v>7</v>
      </c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</row>
    <row r="20" spans="1:50" ht="30" customHeight="1">
      <c r="A20" s="9" t="s">
        <v>18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>
        <f t="shared" ref="AG20:AG27" si="4">COUNTIF(B20:AF20,"C")</f>
        <v>0</v>
      </c>
      <c r="AH20" s="15">
        <f t="shared" ref="AH20:AH27" si="5">COUNTIF(B20:AF20,"NC")</f>
        <v>0</v>
      </c>
      <c r="AI20" s="15">
        <f t="shared" ref="AI20:AI27" si="6">COUNTIF(B20:AF20,"NA")</f>
        <v>0</v>
      </c>
      <c r="AJ20" s="15">
        <f t="shared" ref="AJ20:AJ22" si="7">COUNTIF(B20:AF20,"")</f>
        <v>31</v>
      </c>
      <c r="AK20" s="15">
        <f>SUM(AG20:AH20)</f>
        <v>0</v>
      </c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</row>
    <row r="21" spans="1:50" ht="30" customHeight="1">
      <c r="A21" s="9" t="s">
        <v>19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>
        <f t="shared" si="4"/>
        <v>0</v>
      </c>
      <c r="AH21" s="15">
        <f t="shared" si="5"/>
        <v>0</v>
      </c>
      <c r="AI21" s="15">
        <f t="shared" si="6"/>
        <v>0</v>
      </c>
      <c r="AJ21" s="15">
        <f t="shared" si="7"/>
        <v>31</v>
      </c>
      <c r="AK21" s="15">
        <f t="shared" ref="AK21:AK27" si="8">SUM(AG21:AH21)</f>
        <v>0</v>
      </c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</row>
    <row r="22" spans="1:50" ht="30" customHeight="1">
      <c r="A22" s="9" t="s">
        <v>20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>
        <f t="shared" si="4"/>
        <v>0</v>
      </c>
      <c r="AH22" s="15">
        <f t="shared" si="5"/>
        <v>0</v>
      </c>
      <c r="AI22" s="15">
        <f t="shared" si="6"/>
        <v>0</v>
      </c>
      <c r="AJ22" s="15">
        <f t="shared" si="7"/>
        <v>31</v>
      </c>
      <c r="AK22" s="15">
        <f t="shared" si="8"/>
        <v>0</v>
      </c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</row>
    <row r="23" spans="1:50" ht="30" customHeight="1">
      <c r="A23" s="9" t="s">
        <v>21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>
        <f t="shared" si="4"/>
        <v>0</v>
      </c>
      <c r="AH23" s="15">
        <f t="shared" si="5"/>
        <v>0</v>
      </c>
      <c r="AI23" s="15">
        <f t="shared" si="6"/>
        <v>0</v>
      </c>
      <c r="AJ23" s="15">
        <f>COUNTIF(B23:AF23,"")</f>
        <v>31</v>
      </c>
      <c r="AK23" s="15">
        <f t="shared" si="8"/>
        <v>0</v>
      </c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</row>
    <row r="24" spans="1:50" ht="30" customHeight="1">
      <c r="A24" s="9" t="s">
        <v>22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>
        <f t="shared" si="4"/>
        <v>0</v>
      </c>
      <c r="AH24" s="15">
        <f t="shared" si="5"/>
        <v>0</v>
      </c>
      <c r="AI24" s="15">
        <f t="shared" si="6"/>
        <v>0</v>
      </c>
      <c r="AJ24" s="15">
        <f t="shared" ref="AJ24:AJ27" si="9">COUNTIF(B24:AF24,"")</f>
        <v>31</v>
      </c>
      <c r="AK24" s="15">
        <f t="shared" si="8"/>
        <v>0</v>
      </c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</row>
    <row r="25" spans="1:50" ht="30" customHeight="1">
      <c r="A25" s="9" t="s">
        <v>23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>
        <f t="shared" si="4"/>
        <v>0</v>
      </c>
      <c r="AH25" s="15">
        <f t="shared" si="5"/>
        <v>0</v>
      </c>
      <c r="AI25" s="15">
        <f t="shared" si="6"/>
        <v>0</v>
      </c>
      <c r="AJ25" s="15">
        <f t="shared" si="9"/>
        <v>31</v>
      </c>
      <c r="AK25" s="15">
        <f t="shared" si="8"/>
        <v>0</v>
      </c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</row>
    <row r="26" spans="1:50" ht="30" customHeight="1">
      <c r="A26" s="9" t="s">
        <v>24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5">
        <f t="shared" si="4"/>
        <v>0</v>
      </c>
      <c r="AH26" s="15">
        <f t="shared" si="5"/>
        <v>0</v>
      </c>
      <c r="AI26" s="15">
        <f t="shared" si="6"/>
        <v>0</v>
      </c>
      <c r="AJ26" s="15">
        <f t="shared" si="9"/>
        <v>31</v>
      </c>
      <c r="AK26" s="15">
        <f t="shared" si="8"/>
        <v>0</v>
      </c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</row>
    <row r="27" spans="1:50" ht="30" customHeight="1">
      <c r="A27" s="9" t="s">
        <v>25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5">
        <f t="shared" si="4"/>
        <v>0</v>
      </c>
      <c r="AH27" s="15">
        <f t="shared" si="5"/>
        <v>0</v>
      </c>
      <c r="AI27" s="15">
        <f t="shared" si="6"/>
        <v>0</v>
      </c>
      <c r="AJ27" s="15">
        <f t="shared" si="9"/>
        <v>31</v>
      </c>
      <c r="AK27" s="15">
        <f t="shared" si="8"/>
        <v>0</v>
      </c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</row>
    <row r="28" spans="1:50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</row>
    <row r="29" spans="1:50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</row>
  </sheetData>
  <mergeCells count="4">
    <mergeCell ref="A1:AK2"/>
    <mergeCell ref="AN1:AT4"/>
    <mergeCell ref="A9:AK10"/>
    <mergeCell ref="A17:AK18"/>
  </mergeCells>
  <conditionalFormatting sqref="B4:AF7 B12:AF15 B20:AF25">
    <cfRule type="cellIs" dxfId="8" priority="1" operator="equal">
      <formula>"NA"</formula>
    </cfRule>
    <cfRule type="cellIs" dxfId="7" priority="2" operator="equal">
      <formula>"NC"</formula>
    </cfRule>
    <cfRule type="cellIs" dxfId="6" priority="3" operator="equal">
      <formula>"C"</formula>
    </cfRule>
  </conditionalFormatting>
  <dataValidations disablePrompts="1" count="1">
    <dataValidation type="list" allowBlank="1" showInputMessage="1" showErrorMessage="1" sqref="B20:AF25 B12:AF15 B4:AF7" xr:uid="{409D7DAA-7AA9-423F-896E-9BF1781A540E}">
      <formula1>$AQ$5:$AQ$7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94711-D70E-4C28-BF74-E1E28CDA3A06}">
  <dimension ref="A1:AX29"/>
  <sheetViews>
    <sheetView showGridLines="0" zoomScale="90" zoomScaleNormal="90" workbookViewId="0">
      <selection activeCell="F6" sqref="F6"/>
    </sheetView>
  </sheetViews>
  <sheetFormatPr defaultRowHeight="15"/>
  <cols>
    <col min="1" max="1" width="45.85546875" customWidth="1"/>
    <col min="2" max="32" width="3.7109375" customWidth="1"/>
    <col min="33" max="35" width="5.7109375" customWidth="1"/>
    <col min="36" max="36" width="8.28515625" customWidth="1"/>
    <col min="37" max="37" width="15.5703125" customWidth="1"/>
    <col min="43" max="43" width="9.140625" hidden="1" customWidth="1"/>
  </cols>
  <sheetData>
    <row r="1" spans="1:50" ht="15" customHeight="1">
      <c r="A1" s="90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2"/>
      <c r="AM1" s="2"/>
      <c r="AN1" s="92" t="s">
        <v>26</v>
      </c>
      <c r="AO1" s="92"/>
      <c r="AP1" s="92"/>
      <c r="AQ1" s="92"/>
      <c r="AR1" s="92"/>
      <c r="AS1" s="92"/>
      <c r="AT1" s="92"/>
      <c r="AU1" s="2"/>
      <c r="AV1" s="2"/>
      <c r="AW1" s="2"/>
      <c r="AX1" s="2"/>
    </row>
    <row r="2" spans="1:50" ht="15" customHeight="1">
      <c r="A2" s="90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2"/>
      <c r="AM2" s="2"/>
      <c r="AN2" s="92"/>
      <c r="AO2" s="92"/>
      <c r="AP2" s="92"/>
      <c r="AQ2" s="92"/>
      <c r="AR2" s="92"/>
      <c r="AS2" s="92"/>
      <c r="AT2" s="92"/>
      <c r="AU2" s="2"/>
      <c r="AV2" s="2"/>
      <c r="AW2" s="2"/>
      <c r="AX2" s="2"/>
    </row>
    <row r="3" spans="1:50" ht="30" customHeight="1">
      <c r="A3" s="11" t="s">
        <v>2</v>
      </c>
      <c r="B3" s="11">
        <v>1</v>
      </c>
      <c r="C3" s="11">
        <v>2</v>
      </c>
      <c r="D3" s="11">
        <v>3</v>
      </c>
      <c r="E3" s="11">
        <v>4</v>
      </c>
      <c r="F3" s="11">
        <v>5</v>
      </c>
      <c r="G3" s="11">
        <v>6</v>
      </c>
      <c r="H3" s="11">
        <v>7</v>
      </c>
      <c r="I3" s="11">
        <v>8</v>
      </c>
      <c r="J3" s="11">
        <v>9</v>
      </c>
      <c r="K3" s="11">
        <v>10</v>
      </c>
      <c r="L3" s="11">
        <v>11</v>
      </c>
      <c r="M3" s="11">
        <v>12</v>
      </c>
      <c r="N3" s="11">
        <v>13</v>
      </c>
      <c r="O3" s="11">
        <v>14</v>
      </c>
      <c r="P3" s="11">
        <v>15</v>
      </c>
      <c r="Q3" s="11">
        <v>16</v>
      </c>
      <c r="R3" s="11">
        <v>17</v>
      </c>
      <c r="S3" s="11">
        <v>18</v>
      </c>
      <c r="T3" s="11">
        <v>19</v>
      </c>
      <c r="U3" s="11">
        <v>20</v>
      </c>
      <c r="V3" s="11">
        <v>21</v>
      </c>
      <c r="W3" s="11">
        <v>22</v>
      </c>
      <c r="X3" s="11">
        <v>23</v>
      </c>
      <c r="Y3" s="11">
        <v>24</v>
      </c>
      <c r="Z3" s="11">
        <v>25</v>
      </c>
      <c r="AA3" s="11">
        <v>26</v>
      </c>
      <c r="AB3" s="11">
        <v>27</v>
      </c>
      <c r="AC3" s="11">
        <v>28</v>
      </c>
      <c r="AD3" s="11">
        <v>29</v>
      </c>
      <c r="AE3" s="11">
        <v>30</v>
      </c>
      <c r="AF3" s="11">
        <v>31</v>
      </c>
      <c r="AG3" s="12" t="s">
        <v>3</v>
      </c>
      <c r="AH3" s="13" t="s">
        <v>4</v>
      </c>
      <c r="AI3" s="14" t="s">
        <v>5</v>
      </c>
      <c r="AJ3" s="19" t="s">
        <v>6</v>
      </c>
      <c r="AK3" s="19" t="s">
        <v>7</v>
      </c>
      <c r="AL3" s="2"/>
      <c r="AM3" s="2"/>
      <c r="AN3" s="92"/>
      <c r="AO3" s="92"/>
      <c r="AP3" s="92"/>
      <c r="AQ3" s="92"/>
      <c r="AR3" s="92"/>
      <c r="AS3" s="92"/>
      <c r="AT3" s="92"/>
      <c r="AU3" s="2"/>
      <c r="AV3" s="2"/>
      <c r="AW3" s="2"/>
      <c r="AX3" s="2"/>
    </row>
    <row r="4" spans="1:50" ht="30" customHeight="1">
      <c r="A4" s="3" t="s">
        <v>8</v>
      </c>
      <c r="B4" s="15" t="s">
        <v>5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>
        <f>COUNTIF(B4:AF4,"C")</f>
        <v>0</v>
      </c>
      <c r="AH4" s="15">
        <f>COUNTIF(B4:AF4,"NC")</f>
        <v>0</v>
      </c>
      <c r="AI4" s="15">
        <f>COUNTIF(B4:AF4,"NA")</f>
        <v>1</v>
      </c>
      <c r="AJ4" s="15">
        <f t="shared" ref="AJ4:AJ6" si="0">COUNTIF(B4:AF4,"")</f>
        <v>30</v>
      </c>
      <c r="AK4" s="15">
        <f>SUM(AG4:AH4)</f>
        <v>0</v>
      </c>
      <c r="AL4" s="2"/>
      <c r="AM4" s="2"/>
      <c r="AN4" s="92"/>
      <c r="AO4" s="92"/>
      <c r="AP4" s="92"/>
      <c r="AQ4" s="92"/>
      <c r="AR4" s="92"/>
      <c r="AS4" s="92"/>
      <c r="AT4" s="92"/>
      <c r="AU4" s="2"/>
      <c r="AV4" s="2"/>
      <c r="AW4" s="2"/>
      <c r="AX4" s="2"/>
    </row>
    <row r="5" spans="1:50" ht="30" customHeight="1">
      <c r="A5" s="5" t="s">
        <v>9</v>
      </c>
      <c r="B5" s="15" t="s">
        <v>4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>
        <f>COUNTIF(B5:AF5,"C")</f>
        <v>0</v>
      </c>
      <c r="AH5" s="15">
        <f>COUNTIF(B5:AF5,"NC")</f>
        <v>1</v>
      </c>
      <c r="AI5" s="15">
        <f>COUNTIF(B5:AF5,"NA")</f>
        <v>0</v>
      </c>
      <c r="AJ5" s="15">
        <f t="shared" si="0"/>
        <v>30</v>
      </c>
      <c r="AK5" s="15">
        <f t="shared" ref="AK5:AK7" si="1">SUM(AG5:AH5)</f>
        <v>1</v>
      </c>
      <c r="AL5" s="2"/>
      <c r="AM5" s="2"/>
      <c r="AN5" s="2"/>
      <c r="AO5" s="2"/>
      <c r="AP5" s="2"/>
      <c r="AQ5" s="2" t="s">
        <v>5</v>
      </c>
      <c r="AR5" s="2"/>
      <c r="AS5" s="2"/>
      <c r="AT5" s="2"/>
      <c r="AU5" s="2"/>
      <c r="AV5" s="2"/>
      <c r="AW5" s="2"/>
      <c r="AX5" s="2"/>
    </row>
    <row r="6" spans="1:50" ht="30" customHeight="1">
      <c r="A6" s="3" t="s">
        <v>10</v>
      </c>
      <c r="B6" s="15" t="s">
        <v>3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>
        <f>COUNTIF(B6:AF6,"C")</f>
        <v>1</v>
      </c>
      <c r="AH6" s="15">
        <f>COUNTIF(B6:AF6,"NC")</f>
        <v>0</v>
      </c>
      <c r="AI6" s="15">
        <f>COUNTIF(B6:AF6,"NA")</f>
        <v>0</v>
      </c>
      <c r="AJ6" s="15">
        <f t="shared" si="0"/>
        <v>30</v>
      </c>
      <c r="AK6" s="15">
        <f t="shared" si="1"/>
        <v>1</v>
      </c>
      <c r="AL6" s="2"/>
      <c r="AM6" s="2"/>
      <c r="AN6" s="2"/>
      <c r="AO6" s="2"/>
      <c r="AP6" s="2"/>
      <c r="AQ6" s="2" t="s">
        <v>4</v>
      </c>
      <c r="AR6" s="2"/>
      <c r="AS6" s="2"/>
      <c r="AT6" s="2"/>
      <c r="AU6" s="2"/>
      <c r="AV6" s="2"/>
      <c r="AW6" s="2"/>
      <c r="AX6" s="2"/>
    </row>
    <row r="7" spans="1:50" ht="30" customHeight="1">
      <c r="A7" s="5" t="s">
        <v>11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>
        <f>COUNTIF(B7:AF7,"C")</f>
        <v>0</v>
      </c>
      <c r="AH7" s="15">
        <f>COUNTIF(B7:AF7,"NC")</f>
        <v>0</v>
      </c>
      <c r="AI7" s="15">
        <f>COUNTIF(B7:AF7,"NA")</f>
        <v>0</v>
      </c>
      <c r="AJ7" s="15">
        <f>COUNTIF(B7:AF7,"")</f>
        <v>31</v>
      </c>
      <c r="AK7" s="15">
        <f t="shared" si="1"/>
        <v>0</v>
      </c>
      <c r="AL7" s="2"/>
      <c r="AM7" s="2"/>
      <c r="AN7" s="2"/>
      <c r="AO7" s="2"/>
      <c r="AP7" s="2"/>
      <c r="AQ7" s="2" t="s">
        <v>3</v>
      </c>
      <c r="AR7" s="2"/>
      <c r="AS7" s="2"/>
      <c r="AT7" s="2"/>
      <c r="AU7" s="2"/>
      <c r="AV7" s="2"/>
      <c r="AW7" s="2"/>
      <c r="AX7" s="2"/>
    </row>
    <row r="8" spans="1:50" ht="30" customHeight="1">
      <c r="A8" s="6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</row>
    <row r="9" spans="1:50" ht="15" customHeight="1">
      <c r="A9" s="93" t="s">
        <v>12</v>
      </c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</row>
    <row r="10" spans="1:50" ht="15" customHeight="1">
      <c r="A10" s="95"/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</row>
    <row r="11" spans="1:50" ht="30" customHeight="1">
      <c r="A11" s="16" t="s">
        <v>2</v>
      </c>
      <c r="B11" s="16">
        <v>1</v>
      </c>
      <c r="C11" s="16">
        <v>2</v>
      </c>
      <c r="D11" s="16">
        <v>3</v>
      </c>
      <c r="E11" s="16">
        <v>4</v>
      </c>
      <c r="F11" s="16">
        <v>5</v>
      </c>
      <c r="G11" s="16">
        <v>6</v>
      </c>
      <c r="H11" s="16">
        <v>7</v>
      </c>
      <c r="I11" s="16">
        <v>8</v>
      </c>
      <c r="J11" s="16">
        <v>9</v>
      </c>
      <c r="K11" s="16">
        <v>10</v>
      </c>
      <c r="L11" s="16">
        <v>11</v>
      </c>
      <c r="M11" s="16">
        <v>12</v>
      </c>
      <c r="N11" s="16">
        <v>13</v>
      </c>
      <c r="O11" s="16">
        <v>14</v>
      </c>
      <c r="P11" s="16">
        <v>15</v>
      </c>
      <c r="Q11" s="16">
        <v>16</v>
      </c>
      <c r="R11" s="16">
        <v>17</v>
      </c>
      <c r="S11" s="16">
        <v>18</v>
      </c>
      <c r="T11" s="16">
        <v>19</v>
      </c>
      <c r="U11" s="16">
        <v>20</v>
      </c>
      <c r="V11" s="16">
        <v>21</v>
      </c>
      <c r="W11" s="16">
        <v>22</v>
      </c>
      <c r="X11" s="16">
        <v>23</v>
      </c>
      <c r="Y11" s="16">
        <v>24</v>
      </c>
      <c r="Z11" s="16">
        <v>25</v>
      </c>
      <c r="AA11" s="16">
        <v>26</v>
      </c>
      <c r="AB11" s="16">
        <v>27</v>
      </c>
      <c r="AC11" s="16">
        <v>28</v>
      </c>
      <c r="AD11" s="16">
        <v>29</v>
      </c>
      <c r="AE11" s="16">
        <v>30</v>
      </c>
      <c r="AF11" s="16">
        <v>31</v>
      </c>
      <c r="AG11" s="12" t="s">
        <v>3</v>
      </c>
      <c r="AH11" s="13" t="s">
        <v>4</v>
      </c>
      <c r="AI11" s="14" t="s">
        <v>5</v>
      </c>
      <c r="AJ11" s="19" t="s">
        <v>6</v>
      </c>
      <c r="AK11" s="19" t="s">
        <v>7</v>
      </c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</row>
    <row r="12" spans="1:50" ht="30" customHeight="1">
      <c r="A12" s="7" t="s">
        <v>13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>
        <f>COUNTIF(B12:AF12,"C")</f>
        <v>0</v>
      </c>
      <c r="AH12" s="15">
        <f>COUNTIF(B12:AF12,"NC")</f>
        <v>0</v>
      </c>
      <c r="AI12" s="15">
        <f>COUNTIF(B12:AF12,"NA")</f>
        <v>0</v>
      </c>
      <c r="AJ12" s="15">
        <f t="shared" ref="AJ12:AJ14" si="2">COUNTIF(B12:AF12,"")</f>
        <v>31</v>
      </c>
      <c r="AK12" s="15">
        <f>SUM(AG12:AH12)</f>
        <v>0</v>
      </c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</row>
    <row r="13" spans="1:50" ht="30" customHeight="1">
      <c r="A13" s="7" t="s">
        <v>14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>
        <f>COUNTIF(B13:AF13,"C")</f>
        <v>0</v>
      </c>
      <c r="AH13" s="15">
        <f>COUNTIF(B13:AF13,"NC")</f>
        <v>0</v>
      </c>
      <c r="AI13" s="15">
        <f>COUNTIF(B13:AF13,"NA")</f>
        <v>0</v>
      </c>
      <c r="AJ13" s="15">
        <f t="shared" si="2"/>
        <v>31</v>
      </c>
      <c r="AK13" s="15">
        <f t="shared" ref="AK13:AK15" si="3">SUM(AG13:AH13)</f>
        <v>0</v>
      </c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</row>
    <row r="14" spans="1:50" ht="30" customHeight="1">
      <c r="A14" s="7" t="s">
        <v>15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>
        <f>COUNTIF(B14:AF14,"C")</f>
        <v>0</v>
      </c>
      <c r="AH14" s="15">
        <f>COUNTIF(B14:AF14,"NC")</f>
        <v>0</v>
      </c>
      <c r="AI14" s="15">
        <f>COUNTIF(B14:AF14,"NA")</f>
        <v>0</v>
      </c>
      <c r="AJ14" s="15">
        <f t="shared" si="2"/>
        <v>31</v>
      </c>
      <c r="AK14" s="15">
        <f t="shared" si="3"/>
        <v>0</v>
      </c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</row>
    <row r="15" spans="1:50" ht="30" customHeight="1">
      <c r="A15" s="7" t="s">
        <v>16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>
        <f>COUNTIF(B15:AF15,"C")</f>
        <v>0</v>
      </c>
      <c r="AH15" s="15">
        <f>COUNTIF(B15:AF15,"NC")</f>
        <v>0</v>
      </c>
      <c r="AI15" s="15">
        <f>COUNTIF(B15:AF15,"NA")</f>
        <v>0</v>
      </c>
      <c r="AJ15" s="15">
        <f>COUNTIF(B15:AF15,"")</f>
        <v>31</v>
      </c>
      <c r="AK15" s="15">
        <f t="shared" si="3"/>
        <v>0</v>
      </c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</row>
    <row r="16" spans="1:50" ht="30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</row>
    <row r="17" spans="1:50" ht="15" customHeight="1">
      <c r="A17" s="97" t="s">
        <v>17</v>
      </c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</row>
    <row r="18" spans="1:50" ht="15" customHeight="1">
      <c r="A18" s="99"/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</row>
    <row r="19" spans="1:50" ht="30" customHeight="1">
      <c r="A19" s="17" t="s">
        <v>2</v>
      </c>
      <c r="B19" s="17">
        <v>1</v>
      </c>
      <c r="C19" s="17">
        <v>2</v>
      </c>
      <c r="D19" s="17">
        <v>3</v>
      </c>
      <c r="E19" s="17">
        <v>4</v>
      </c>
      <c r="F19" s="17">
        <v>5</v>
      </c>
      <c r="G19" s="17">
        <v>6</v>
      </c>
      <c r="H19" s="17">
        <v>7</v>
      </c>
      <c r="I19" s="17">
        <v>8</v>
      </c>
      <c r="J19" s="17">
        <v>9</v>
      </c>
      <c r="K19" s="17">
        <v>10</v>
      </c>
      <c r="L19" s="17">
        <v>11</v>
      </c>
      <c r="M19" s="17">
        <v>12</v>
      </c>
      <c r="N19" s="17">
        <v>13</v>
      </c>
      <c r="O19" s="17">
        <v>14</v>
      </c>
      <c r="P19" s="17">
        <v>15</v>
      </c>
      <c r="Q19" s="17">
        <v>16</v>
      </c>
      <c r="R19" s="17">
        <v>17</v>
      </c>
      <c r="S19" s="17">
        <v>18</v>
      </c>
      <c r="T19" s="17">
        <v>19</v>
      </c>
      <c r="U19" s="17">
        <v>20</v>
      </c>
      <c r="V19" s="17">
        <v>21</v>
      </c>
      <c r="W19" s="17">
        <v>22</v>
      </c>
      <c r="X19" s="17">
        <v>23</v>
      </c>
      <c r="Y19" s="17">
        <v>24</v>
      </c>
      <c r="Z19" s="17">
        <v>25</v>
      </c>
      <c r="AA19" s="17">
        <v>26</v>
      </c>
      <c r="AB19" s="17">
        <v>27</v>
      </c>
      <c r="AC19" s="17">
        <v>28</v>
      </c>
      <c r="AD19" s="17">
        <v>29</v>
      </c>
      <c r="AE19" s="17">
        <v>30</v>
      </c>
      <c r="AF19" s="17">
        <v>31</v>
      </c>
      <c r="AG19" s="12" t="s">
        <v>3</v>
      </c>
      <c r="AH19" s="13" t="s">
        <v>4</v>
      </c>
      <c r="AI19" s="14" t="s">
        <v>5</v>
      </c>
      <c r="AJ19" s="19" t="s">
        <v>6</v>
      </c>
      <c r="AK19" s="19" t="s">
        <v>7</v>
      </c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</row>
    <row r="20" spans="1:50" ht="30" customHeight="1">
      <c r="A20" s="9" t="s">
        <v>18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>
        <f t="shared" ref="AG20:AG27" si="4">COUNTIF(B20:AF20,"C")</f>
        <v>0</v>
      </c>
      <c r="AH20" s="15">
        <f t="shared" ref="AH20:AH27" si="5">COUNTIF(B20:AF20,"NC")</f>
        <v>0</v>
      </c>
      <c r="AI20" s="15">
        <f t="shared" ref="AI20:AI27" si="6">COUNTIF(B20:AF20,"NA")</f>
        <v>0</v>
      </c>
      <c r="AJ20" s="15">
        <f t="shared" ref="AJ20:AJ22" si="7">COUNTIF(B20:AF20,"")</f>
        <v>31</v>
      </c>
      <c r="AK20" s="15">
        <f>SUM(AG20:AH20)</f>
        <v>0</v>
      </c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</row>
    <row r="21" spans="1:50" ht="30" customHeight="1">
      <c r="A21" s="9" t="s">
        <v>19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>
        <f t="shared" si="4"/>
        <v>0</v>
      </c>
      <c r="AH21" s="15">
        <f t="shared" si="5"/>
        <v>0</v>
      </c>
      <c r="AI21" s="15">
        <f t="shared" si="6"/>
        <v>0</v>
      </c>
      <c r="AJ21" s="15">
        <f t="shared" si="7"/>
        <v>31</v>
      </c>
      <c r="AK21" s="15">
        <f t="shared" ref="AK21:AK27" si="8">SUM(AG21:AH21)</f>
        <v>0</v>
      </c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</row>
    <row r="22" spans="1:50" ht="30" customHeight="1">
      <c r="A22" s="9" t="s">
        <v>20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>
        <f t="shared" si="4"/>
        <v>0</v>
      </c>
      <c r="AH22" s="15">
        <f t="shared" si="5"/>
        <v>0</v>
      </c>
      <c r="AI22" s="15">
        <f t="shared" si="6"/>
        <v>0</v>
      </c>
      <c r="AJ22" s="15">
        <f t="shared" si="7"/>
        <v>31</v>
      </c>
      <c r="AK22" s="15">
        <f t="shared" si="8"/>
        <v>0</v>
      </c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</row>
    <row r="23" spans="1:50" ht="30" customHeight="1">
      <c r="A23" s="9" t="s">
        <v>21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>
        <f t="shared" si="4"/>
        <v>0</v>
      </c>
      <c r="AH23" s="15">
        <f t="shared" si="5"/>
        <v>0</v>
      </c>
      <c r="AI23" s="15">
        <f t="shared" si="6"/>
        <v>0</v>
      </c>
      <c r="AJ23" s="15">
        <f>COUNTIF(B23:AF23,"")</f>
        <v>31</v>
      </c>
      <c r="AK23" s="15">
        <f t="shared" si="8"/>
        <v>0</v>
      </c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</row>
    <row r="24" spans="1:50" ht="30" customHeight="1">
      <c r="A24" s="9" t="s">
        <v>22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>
        <f t="shared" si="4"/>
        <v>0</v>
      </c>
      <c r="AH24" s="15">
        <f t="shared" si="5"/>
        <v>0</v>
      </c>
      <c r="AI24" s="15">
        <f t="shared" si="6"/>
        <v>0</v>
      </c>
      <c r="AJ24" s="15">
        <f t="shared" ref="AJ24:AJ27" si="9">COUNTIF(B24:AF24,"")</f>
        <v>31</v>
      </c>
      <c r="AK24" s="15">
        <f t="shared" si="8"/>
        <v>0</v>
      </c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</row>
    <row r="25" spans="1:50" ht="30" customHeight="1">
      <c r="A25" s="9" t="s">
        <v>23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>
        <f t="shared" si="4"/>
        <v>0</v>
      </c>
      <c r="AH25" s="15">
        <f t="shared" si="5"/>
        <v>0</v>
      </c>
      <c r="AI25" s="15">
        <f t="shared" si="6"/>
        <v>0</v>
      </c>
      <c r="AJ25" s="15">
        <f t="shared" si="9"/>
        <v>31</v>
      </c>
      <c r="AK25" s="15">
        <f t="shared" si="8"/>
        <v>0</v>
      </c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</row>
    <row r="26" spans="1:50" ht="30" customHeight="1">
      <c r="A26" s="9" t="s">
        <v>24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5">
        <f t="shared" si="4"/>
        <v>0</v>
      </c>
      <c r="AH26" s="15">
        <f t="shared" si="5"/>
        <v>0</v>
      </c>
      <c r="AI26" s="15">
        <f t="shared" si="6"/>
        <v>0</v>
      </c>
      <c r="AJ26" s="15">
        <f t="shared" si="9"/>
        <v>31</v>
      </c>
      <c r="AK26" s="15">
        <f t="shared" si="8"/>
        <v>0</v>
      </c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</row>
    <row r="27" spans="1:50" ht="30" customHeight="1">
      <c r="A27" s="9" t="s">
        <v>25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5">
        <f t="shared" si="4"/>
        <v>0</v>
      </c>
      <c r="AH27" s="15">
        <f t="shared" si="5"/>
        <v>0</v>
      </c>
      <c r="AI27" s="15">
        <f t="shared" si="6"/>
        <v>0</v>
      </c>
      <c r="AJ27" s="15">
        <f t="shared" si="9"/>
        <v>31</v>
      </c>
      <c r="AK27" s="15">
        <f t="shared" si="8"/>
        <v>0</v>
      </c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</row>
    <row r="28" spans="1:50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</row>
    <row r="29" spans="1:50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</row>
  </sheetData>
  <mergeCells count="4">
    <mergeCell ref="A1:AK2"/>
    <mergeCell ref="AN1:AT4"/>
    <mergeCell ref="A9:AK10"/>
    <mergeCell ref="A17:AK18"/>
  </mergeCells>
  <conditionalFormatting sqref="B4:AF7 B12:AF15 B20:AF25">
    <cfRule type="cellIs" dxfId="5" priority="1" operator="equal">
      <formula>"NA"</formula>
    </cfRule>
    <cfRule type="cellIs" dxfId="4" priority="2" operator="equal">
      <formula>"NC"</formula>
    </cfRule>
    <cfRule type="cellIs" dxfId="3" priority="3" operator="equal">
      <formula>"C"</formula>
    </cfRule>
  </conditionalFormatting>
  <dataValidations count="1">
    <dataValidation type="list" allowBlank="1" showInputMessage="1" showErrorMessage="1" sqref="B20:AF25 B12:AF15 B4:AF7" xr:uid="{0689B068-382E-4E2B-9F14-0EE6BED4907E}">
      <formula1>$AQ$5:$AQ$7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16EAF-6F59-4512-977C-C82B7F1FD80E}">
  <dimension ref="A1:AX29"/>
  <sheetViews>
    <sheetView showGridLines="0" zoomScale="90" zoomScaleNormal="90" workbookViewId="0">
      <selection activeCell="E7" sqref="E7"/>
    </sheetView>
  </sheetViews>
  <sheetFormatPr defaultRowHeight="15"/>
  <cols>
    <col min="1" max="1" width="45.85546875" customWidth="1"/>
    <col min="2" max="32" width="3.7109375" customWidth="1"/>
    <col min="33" max="35" width="5.7109375" customWidth="1"/>
    <col min="36" max="36" width="8.28515625" customWidth="1"/>
    <col min="37" max="37" width="15.5703125" customWidth="1"/>
    <col min="43" max="43" width="9.140625" hidden="1" customWidth="1"/>
  </cols>
  <sheetData>
    <row r="1" spans="1:50" ht="15" customHeight="1">
      <c r="A1" s="90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2"/>
      <c r="AM1" s="2"/>
      <c r="AN1" s="92" t="s">
        <v>1</v>
      </c>
      <c r="AO1" s="92"/>
      <c r="AP1" s="92"/>
      <c r="AQ1" s="92"/>
      <c r="AR1" s="92"/>
      <c r="AS1" s="92"/>
      <c r="AT1" s="92"/>
      <c r="AU1" s="2"/>
      <c r="AV1" s="2"/>
      <c r="AW1" s="2"/>
      <c r="AX1" s="2"/>
    </row>
    <row r="2" spans="1:50" ht="15" customHeight="1">
      <c r="A2" s="90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2"/>
      <c r="AM2" s="2"/>
      <c r="AN2" s="92"/>
      <c r="AO2" s="92"/>
      <c r="AP2" s="92"/>
      <c r="AQ2" s="92"/>
      <c r="AR2" s="92"/>
      <c r="AS2" s="92"/>
      <c r="AT2" s="92"/>
      <c r="AU2" s="2"/>
      <c r="AV2" s="2"/>
      <c r="AW2" s="2"/>
      <c r="AX2" s="2"/>
    </row>
    <row r="3" spans="1:50" ht="30" customHeight="1">
      <c r="A3" s="11" t="s">
        <v>2</v>
      </c>
      <c r="B3" s="11">
        <v>1</v>
      </c>
      <c r="C3" s="11">
        <v>2</v>
      </c>
      <c r="D3" s="11">
        <v>3</v>
      </c>
      <c r="E3" s="11">
        <v>4</v>
      </c>
      <c r="F3" s="11">
        <v>5</v>
      </c>
      <c r="G3" s="11">
        <v>6</v>
      </c>
      <c r="H3" s="11">
        <v>7</v>
      </c>
      <c r="I3" s="11">
        <v>8</v>
      </c>
      <c r="J3" s="11">
        <v>9</v>
      </c>
      <c r="K3" s="11">
        <v>10</v>
      </c>
      <c r="L3" s="11">
        <v>11</v>
      </c>
      <c r="M3" s="11">
        <v>12</v>
      </c>
      <c r="N3" s="11">
        <v>13</v>
      </c>
      <c r="O3" s="11">
        <v>14</v>
      </c>
      <c r="P3" s="11">
        <v>15</v>
      </c>
      <c r="Q3" s="11">
        <v>16</v>
      </c>
      <c r="R3" s="11">
        <v>17</v>
      </c>
      <c r="S3" s="11">
        <v>18</v>
      </c>
      <c r="T3" s="11">
        <v>19</v>
      </c>
      <c r="U3" s="11">
        <v>20</v>
      </c>
      <c r="V3" s="11">
        <v>21</v>
      </c>
      <c r="W3" s="11">
        <v>22</v>
      </c>
      <c r="X3" s="11">
        <v>23</v>
      </c>
      <c r="Y3" s="11">
        <v>24</v>
      </c>
      <c r="Z3" s="11">
        <v>25</v>
      </c>
      <c r="AA3" s="11">
        <v>26</v>
      </c>
      <c r="AB3" s="11">
        <v>27</v>
      </c>
      <c r="AC3" s="11">
        <v>28</v>
      </c>
      <c r="AD3" s="11">
        <v>29</v>
      </c>
      <c r="AE3" s="11">
        <v>30</v>
      </c>
      <c r="AF3" s="11">
        <v>31</v>
      </c>
      <c r="AG3" s="12" t="s">
        <v>3</v>
      </c>
      <c r="AH3" s="13" t="s">
        <v>4</v>
      </c>
      <c r="AI3" s="14" t="s">
        <v>5</v>
      </c>
      <c r="AJ3" s="19" t="s">
        <v>6</v>
      </c>
      <c r="AK3" s="19" t="s">
        <v>7</v>
      </c>
      <c r="AL3" s="2"/>
      <c r="AM3" s="2"/>
      <c r="AN3" s="92"/>
      <c r="AO3" s="92"/>
      <c r="AP3" s="92"/>
      <c r="AQ3" s="92"/>
      <c r="AR3" s="92"/>
      <c r="AS3" s="92"/>
      <c r="AT3" s="92"/>
      <c r="AU3" s="2"/>
      <c r="AV3" s="2"/>
      <c r="AW3" s="2"/>
      <c r="AX3" s="2"/>
    </row>
    <row r="4" spans="1:50" ht="30" customHeight="1">
      <c r="A4" s="3" t="s">
        <v>8</v>
      </c>
      <c r="B4" s="15" t="s">
        <v>5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>
        <f>COUNTIF(B4:AF4,"C")</f>
        <v>0</v>
      </c>
      <c r="AH4" s="15">
        <f>COUNTIF(B4:AF4,"NC")</f>
        <v>0</v>
      </c>
      <c r="AI4" s="15">
        <f>COUNTIF(B4:AF4,"NA")</f>
        <v>1</v>
      </c>
      <c r="AJ4" s="15">
        <f t="shared" ref="AJ4:AJ6" si="0">COUNTIF(B4:AF4,"")</f>
        <v>30</v>
      </c>
      <c r="AK4" s="15">
        <f>SUM(AG4:AH4)</f>
        <v>0</v>
      </c>
      <c r="AL4" s="2"/>
      <c r="AM4" s="2"/>
      <c r="AN4" s="92"/>
      <c r="AO4" s="92"/>
      <c r="AP4" s="92"/>
      <c r="AQ4" s="92"/>
      <c r="AR4" s="92"/>
      <c r="AS4" s="92"/>
      <c r="AT4" s="92"/>
      <c r="AU4" s="2"/>
      <c r="AV4" s="2"/>
      <c r="AW4" s="2"/>
      <c r="AX4" s="2"/>
    </row>
    <row r="5" spans="1:50" ht="30" customHeight="1">
      <c r="A5" s="5" t="s">
        <v>9</v>
      </c>
      <c r="B5" s="15" t="s">
        <v>4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>
        <f>COUNTIF(B5:AF5,"C")</f>
        <v>0</v>
      </c>
      <c r="AH5" s="15">
        <f>COUNTIF(B5:AF5,"NC")</f>
        <v>1</v>
      </c>
      <c r="AI5" s="15">
        <f>COUNTIF(B5:AF5,"NA")</f>
        <v>0</v>
      </c>
      <c r="AJ5" s="15">
        <f t="shared" si="0"/>
        <v>30</v>
      </c>
      <c r="AK5" s="15">
        <f t="shared" ref="AK5:AK7" si="1">SUM(AG5:AH5)</f>
        <v>1</v>
      </c>
      <c r="AL5" s="2"/>
      <c r="AM5" s="2"/>
      <c r="AN5" s="2"/>
      <c r="AO5" s="2"/>
      <c r="AP5" s="2"/>
      <c r="AQ5" s="2" t="s">
        <v>5</v>
      </c>
      <c r="AR5" s="2"/>
      <c r="AS5" s="2"/>
      <c r="AT5" s="2"/>
      <c r="AU5" s="2"/>
      <c r="AV5" s="2"/>
      <c r="AW5" s="2"/>
      <c r="AX5" s="2"/>
    </row>
    <row r="6" spans="1:50" ht="30" customHeight="1">
      <c r="A6" s="3" t="s">
        <v>10</v>
      </c>
      <c r="B6" s="15" t="s">
        <v>3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>
        <f>COUNTIF(B6:AF6,"C")</f>
        <v>1</v>
      </c>
      <c r="AH6" s="15">
        <f>COUNTIF(B6:AF6,"NC")</f>
        <v>0</v>
      </c>
      <c r="AI6" s="15">
        <f>COUNTIF(B6:AF6,"NA")</f>
        <v>0</v>
      </c>
      <c r="AJ6" s="15">
        <f t="shared" si="0"/>
        <v>30</v>
      </c>
      <c r="AK6" s="15">
        <f t="shared" si="1"/>
        <v>1</v>
      </c>
      <c r="AL6" s="2"/>
      <c r="AM6" s="2"/>
      <c r="AN6" s="2"/>
      <c r="AO6" s="2"/>
      <c r="AP6" s="2"/>
      <c r="AQ6" s="2" t="s">
        <v>4</v>
      </c>
      <c r="AR6" s="2"/>
      <c r="AS6" s="2"/>
      <c r="AT6" s="2"/>
      <c r="AU6" s="2"/>
      <c r="AV6" s="2"/>
      <c r="AW6" s="2"/>
      <c r="AX6" s="2"/>
    </row>
    <row r="7" spans="1:50" ht="30" customHeight="1">
      <c r="A7" s="5" t="s">
        <v>11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>
        <f>COUNTIF(B7:AF7,"C")</f>
        <v>0</v>
      </c>
      <c r="AH7" s="15">
        <f>COUNTIF(B7:AF7,"NC")</f>
        <v>0</v>
      </c>
      <c r="AI7" s="15">
        <f>COUNTIF(B7:AF7,"NA")</f>
        <v>0</v>
      </c>
      <c r="AJ7" s="15">
        <f>COUNTIF(B7:AF7,"")</f>
        <v>31</v>
      </c>
      <c r="AK7" s="15">
        <f t="shared" si="1"/>
        <v>0</v>
      </c>
      <c r="AL7" s="2"/>
      <c r="AM7" s="2"/>
      <c r="AN7" s="2"/>
      <c r="AO7" s="2"/>
      <c r="AP7" s="2"/>
      <c r="AQ7" s="2" t="s">
        <v>3</v>
      </c>
      <c r="AR7" s="2"/>
      <c r="AS7" s="2"/>
      <c r="AT7" s="2"/>
      <c r="AU7" s="2"/>
      <c r="AV7" s="2"/>
      <c r="AW7" s="2"/>
      <c r="AX7" s="2"/>
    </row>
    <row r="8" spans="1:50" ht="30" customHeight="1">
      <c r="A8" s="6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</row>
    <row r="9" spans="1:50" ht="15" customHeight="1">
      <c r="A9" s="93" t="s">
        <v>12</v>
      </c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</row>
    <row r="10" spans="1:50" ht="15" customHeight="1">
      <c r="A10" s="95"/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</row>
    <row r="11" spans="1:50" ht="30" customHeight="1">
      <c r="A11" s="16" t="s">
        <v>2</v>
      </c>
      <c r="B11" s="16">
        <v>1</v>
      </c>
      <c r="C11" s="16">
        <v>2</v>
      </c>
      <c r="D11" s="16">
        <v>3</v>
      </c>
      <c r="E11" s="16">
        <v>4</v>
      </c>
      <c r="F11" s="16">
        <v>5</v>
      </c>
      <c r="G11" s="16">
        <v>6</v>
      </c>
      <c r="H11" s="16">
        <v>7</v>
      </c>
      <c r="I11" s="16">
        <v>8</v>
      </c>
      <c r="J11" s="16">
        <v>9</v>
      </c>
      <c r="K11" s="16">
        <v>10</v>
      </c>
      <c r="L11" s="16">
        <v>11</v>
      </c>
      <c r="M11" s="16">
        <v>12</v>
      </c>
      <c r="N11" s="16">
        <v>13</v>
      </c>
      <c r="O11" s="16">
        <v>14</v>
      </c>
      <c r="P11" s="16">
        <v>15</v>
      </c>
      <c r="Q11" s="16">
        <v>16</v>
      </c>
      <c r="R11" s="16">
        <v>17</v>
      </c>
      <c r="S11" s="16">
        <v>18</v>
      </c>
      <c r="T11" s="16">
        <v>19</v>
      </c>
      <c r="U11" s="16">
        <v>20</v>
      </c>
      <c r="V11" s="16">
        <v>21</v>
      </c>
      <c r="W11" s="16">
        <v>22</v>
      </c>
      <c r="X11" s="16">
        <v>23</v>
      </c>
      <c r="Y11" s="16">
        <v>24</v>
      </c>
      <c r="Z11" s="16">
        <v>25</v>
      </c>
      <c r="AA11" s="16">
        <v>26</v>
      </c>
      <c r="AB11" s="16">
        <v>27</v>
      </c>
      <c r="AC11" s="16">
        <v>28</v>
      </c>
      <c r="AD11" s="16">
        <v>29</v>
      </c>
      <c r="AE11" s="16">
        <v>30</v>
      </c>
      <c r="AF11" s="16">
        <v>31</v>
      </c>
      <c r="AG11" s="12" t="s">
        <v>3</v>
      </c>
      <c r="AH11" s="13" t="s">
        <v>4</v>
      </c>
      <c r="AI11" s="14" t="s">
        <v>5</v>
      </c>
      <c r="AJ11" s="19" t="s">
        <v>6</v>
      </c>
      <c r="AK11" s="19" t="s">
        <v>7</v>
      </c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</row>
    <row r="12" spans="1:50" ht="30" customHeight="1">
      <c r="A12" s="7" t="s">
        <v>13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>
        <f>COUNTIF(B12:AF12,"C")</f>
        <v>0</v>
      </c>
      <c r="AH12" s="15">
        <f>COUNTIF(B12:AF12,"NC")</f>
        <v>0</v>
      </c>
      <c r="AI12" s="15">
        <f>COUNTIF(B12:AF12,"NA")</f>
        <v>0</v>
      </c>
      <c r="AJ12" s="15">
        <f t="shared" ref="AJ12:AJ14" si="2">COUNTIF(B12:AF12,"")</f>
        <v>31</v>
      </c>
      <c r="AK12" s="15">
        <f>SUM(AG12:AH12)</f>
        <v>0</v>
      </c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</row>
    <row r="13" spans="1:50" ht="30" customHeight="1">
      <c r="A13" s="7" t="s">
        <v>14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>
        <f>COUNTIF(B13:AF13,"C")</f>
        <v>0</v>
      </c>
      <c r="AH13" s="15">
        <f>COUNTIF(B13:AF13,"NC")</f>
        <v>0</v>
      </c>
      <c r="AI13" s="15">
        <f>COUNTIF(B13:AF13,"NA")</f>
        <v>0</v>
      </c>
      <c r="AJ13" s="15">
        <f t="shared" si="2"/>
        <v>31</v>
      </c>
      <c r="AK13" s="15">
        <f t="shared" ref="AK13:AK15" si="3">SUM(AG13:AH13)</f>
        <v>0</v>
      </c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</row>
    <row r="14" spans="1:50" ht="30" customHeight="1">
      <c r="A14" s="7" t="s">
        <v>15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>
        <f>COUNTIF(B14:AF14,"C")</f>
        <v>0</v>
      </c>
      <c r="AH14" s="15">
        <f>COUNTIF(B14:AF14,"NC")</f>
        <v>0</v>
      </c>
      <c r="AI14" s="15">
        <f>COUNTIF(B14:AF14,"NA")</f>
        <v>0</v>
      </c>
      <c r="AJ14" s="15">
        <f t="shared" si="2"/>
        <v>31</v>
      </c>
      <c r="AK14" s="15">
        <f t="shared" si="3"/>
        <v>0</v>
      </c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</row>
    <row r="15" spans="1:50" ht="30" customHeight="1">
      <c r="A15" s="7" t="s">
        <v>16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>
        <f>COUNTIF(B15:AF15,"C")</f>
        <v>0</v>
      </c>
      <c r="AH15" s="15">
        <f>COUNTIF(B15:AF15,"NC")</f>
        <v>0</v>
      </c>
      <c r="AI15" s="15">
        <f>COUNTIF(B15:AF15,"NA")</f>
        <v>0</v>
      </c>
      <c r="AJ15" s="15">
        <f>COUNTIF(B15:AF15,"")</f>
        <v>31</v>
      </c>
      <c r="AK15" s="15">
        <f t="shared" si="3"/>
        <v>0</v>
      </c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</row>
    <row r="16" spans="1:50" ht="30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</row>
    <row r="17" spans="1:50" ht="15" customHeight="1">
      <c r="A17" s="97" t="s">
        <v>17</v>
      </c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</row>
    <row r="18" spans="1:50" ht="15" customHeight="1">
      <c r="A18" s="99"/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</row>
    <row r="19" spans="1:50" ht="30" customHeight="1">
      <c r="A19" s="17" t="s">
        <v>2</v>
      </c>
      <c r="B19" s="17">
        <v>1</v>
      </c>
      <c r="C19" s="17">
        <v>2</v>
      </c>
      <c r="D19" s="17">
        <v>3</v>
      </c>
      <c r="E19" s="17">
        <v>4</v>
      </c>
      <c r="F19" s="17">
        <v>5</v>
      </c>
      <c r="G19" s="17">
        <v>6</v>
      </c>
      <c r="H19" s="17">
        <v>7</v>
      </c>
      <c r="I19" s="17">
        <v>8</v>
      </c>
      <c r="J19" s="17">
        <v>9</v>
      </c>
      <c r="K19" s="17">
        <v>10</v>
      </c>
      <c r="L19" s="17">
        <v>11</v>
      </c>
      <c r="M19" s="17">
        <v>12</v>
      </c>
      <c r="N19" s="17">
        <v>13</v>
      </c>
      <c r="O19" s="17">
        <v>14</v>
      </c>
      <c r="P19" s="17">
        <v>15</v>
      </c>
      <c r="Q19" s="17">
        <v>16</v>
      </c>
      <c r="R19" s="17">
        <v>17</v>
      </c>
      <c r="S19" s="17">
        <v>18</v>
      </c>
      <c r="T19" s="17">
        <v>19</v>
      </c>
      <c r="U19" s="17">
        <v>20</v>
      </c>
      <c r="V19" s="17">
        <v>21</v>
      </c>
      <c r="W19" s="17">
        <v>22</v>
      </c>
      <c r="X19" s="17">
        <v>23</v>
      </c>
      <c r="Y19" s="17">
        <v>24</v>
      </c>
      <c r="Z19" s="17">
        <v>25</v>
      </c>
      <c r="AA19" s="17">
        <v>26</v>
      </c>
      <c r="AB19" s="17">
        <v>27</v>
      </c>
      <c r="AC19" s="17">
        <v>28</v>
      </c>
      <c r="AD19" s="17">
        <v>29</v>
      </c>
      <c r="AE19" s="17">
        <v>30</v>
      </c>
      <c r="AF19" s="17">
        <v>31</v>
      </c>
      <c r="AG19" s="12" t="s">
        <v>3</v>
      </c>
      <c r="AH19" s="13" t="s">
        <v>4</v>
      </c>
      <c r="AI19" s="14" t="s">
        <v>5</v>
      </c>
      <c r="AJ19" s="19" t="s">
        <v>6</v>
      </c>
      <c r="AK19" s="19" t="s">
        <v>7</v>
      </c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</row>
    <row r="20" spans="1:50" ht="30" customHeight="1">
      <c r="A20" s="9" t="s">
        <v>18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>
        <f t="shared" ref="AG20:AG27" si="4">COUNTIF(B20:AF20,"C")</f>
        <v>0</v>
      </c>
      <c r="AH20" s="15">
        <f t="shared" ref="AH20:AH27" si="5">COUNTIF(B20:AF20,"NC")</f>
        <v>0</v>
      </c>
      <c r="AI20" s="15">
        <f t="shared" ref="AI20:AI27" si="6">COUNTIF(B20:AF20,"NA")</f>
        <v>0</v>
      </c>
      <c r="AJ20" s="15">
        <f t="shared" ref="AJ20:AJ22" si="7">COUNTIF(B20:AF20,"")</f>
        <v>31</v>
      </c>
      <c r="AK20" s="15">
        <f>SUM(AG20:AH20)</f>
        <v>0</v>
      </c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</row>
    <row r="21" spans="1:50" ht="30" customHeight="1">
      <c r="A21" s="9" t="s">
        <v>19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>
        <f t="shared" si="4"/>
        <v>0</v>
      </c>
      <c r="AH21" s="15">
        <f t="shared" si="5"/>
        <v>0</v>
      </c>
      <c r="AI21" s="15">
        <f t="shared" si="6"/>
        <v>0</v>
      </c>
      <c r="AJ21" s="15">
        <f t="shared" si="7"/>
        <v>31</v>
      </c>
      <c r="AK21" s="15">
        <f t="shared" ref="AK21:AK27" si="8">SUM(AG21:AH21)</f>
        <v>0</v>
      </c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</row>
    <row r="22" spans="1:50" ht="30" customHeight="1">
      <c r="A22" s="9" t="s">
        <v>20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>
        <f t="shared" si="4"/>
        <v>0</v>
      </c>
      <c r="AH22" s="15">
        <f t="shared" si="5"/>
        <v>0</v>
      </c>
      <c r="AI22" s="15">
        <f t="shared" si="6"/>
        <v>0</v>
      </c>
      <c r="AJ22" s="15">
        <f t="shared" si="7"/>
        <v>31</v>
      </c>
      <c r="AK22" s="15">
        <f t="shared" si="8"/>
        <v>0</v>
      </c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</row>
    <row r="23" spans="1:50" ht="30" customHeight="1">
      <c r="A23" s="9" t="s">
        <v>21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>
        <f t="shared" si="4"/>
        <v>0</v>
      </c>
      <c r="AH23" s="15">
        <f t="shared" si="5"/>
        <v>0</v>
      </c>
      <c r="AI23" s="15">
        <f t="shared" si="6"/>
        <v>0</v>
      </c>
      <c r="AJ23" s="15">
        <f>COUNTIF(B23:AF23,"")</f>
        <v>31</v>
      </c>
      <c r="AK23" s="15">
        <f t="shared" si="8"/>
        <v>0</v>
      </c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</row>
    <row r="24" spans="1:50" ht="30" customHeight="1">
      <c r="A24" s="9" t="s">
        <v>22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>
        <f t="shared" si="4"/>
        <v>0</v>
      </c>
      <c r="AH24" s="15">
        <f t="shared" si="5"/>
        <v>0</v>
      </c>
      <c r="AI24" s="15">
        <f t="shared" si="6"/>
        <v>0</v>
      </c>
      <c r="AJ24" s="15">
        <f t="shared" ref="AJ24:AJ27" si="9">COUNTIF(B24:AF24,"")</f>
        <v>31</v>
      </c>
      <c r="AK24" s="15">
        <f t="shared" si="8"/>
        <v>0</v>
      </c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</row>
    <row r="25" spans="1:50" ht="30" customHeight="1">
      <c r="A25" s="9" t="s">
        <v>23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>
        <f t="shared" si="4"/>
        <v>0</v>
      </c>
      <c r="AH25" s="15">
        <f t="shared" si="5"/>
        <v>0</v>
      </c>
      <c r="AI25" s="15">
        <f t="shared" si="6"/>
        <v>0</v>
      </c>
      <c r="AJ25" s="15">
        <f t="shared" si="9"/>
        <v>31</v>
      </c>
      <c r="AK25" s="15">
        <f t="shared" si="8"/>
        <v>0</v>
      </c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</row>
    <row r="26" spans="1:50" ht="30" customHeight="1">
      <c r="A26" s="9" t="s">
        <v>24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5">
        <f t="shared" si="4"/>
        <v>0</v>
      </c>
      <c r="AH26" s="15">
        <f t="shared" si="5"/>
        <v>0</v>
      </c>
      <c r="AI26" s="15">
        <f t="shared" si="6"/>
        <v>0</v>
      </c>
      <c r="AJ26" s="15">
        <f t="shared" si="9"/>
        <v>31</v>
      </c>
      <c r="AK26" s="15">
        <f t="shared" si="8"/>
        <v>0</v>
      </c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</row>
    <row r="27" spans="1:50" ht="30" customHeight="1">
      <c r="A27" s="9" t="s">
        <v>25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5">
        <f t="shared" si="4"/>
        <v>0</v>
      </c>
      <c r="AH27" s="15">
        <f t="shared" si="5"/>
        <v>0</v>
      </c>
      <c r="AI27" s="15">
        <f t="shared" si="6"/>
        <v>0</v>
      </c>
      <c r="AJ27" s="15">
        <f t="shared" si="9"/>
        <v>31</v>
      </c>
      <c r="AK27" s="15">
        <f t="shared" si="8"/>
        <v>0</v>
      </c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</row>
    <row r="28" spans="1:50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</row>
    <row r="29" spans="1:50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</row>
  </sheetData>
  <mergeCells count="4">
    <mergeCell ref="AN1:AT4"/>
    <mergeCell ref="A1:AK2"/>
    <mergeCell ref="A9:AK10"/>
    <mergeCell ref="A17:AK18"/>
  </mergeCells>
  <conditionalFormatting sqref="B4:AF7 B12:AF15 B20:AF25">
    <cfRule type="cellIs" dxfId="2" priority="1" operator="equal">
      <formula>"NA"</formula>
    </cfRule>
    <cfRule type="cellIs" dxfId="1" priority="2" operator="equal">
      <formula>"NC"</formula>
    </cfRule>
    <cfRule type="cellIs" dxfId="0" priority="3" operator="equal">
      <formula>"C"</formula>
    </cfRule>
  </conditionalFormatting>
  <dataValidations count="1">
    <dataValidation type="list" allowBlank="1" showInputMessage="1" showErrorMessage="1" sqref="B20:AF25 B12:AF15 B4:AF7" xr:uid="{80ED0AB2-7F22-41FB-97D1-A4B20E756D10}">
      <formula1>$AQ$5:$AQ$7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A2665-CFB2-4C28-9C7E-46ADF096D497}">
  <dimension ref="A1:S30"/>
  <sheetViews>
    <sheetView showGridLines="0" zoomScale="80" zoomScaleNormal="80" workbookViewId="0">
      <selection activeCell="B8" sqref="B8"/>
    </sheetView>
  </sheetViews>
  <sheetFormatPr defaultRowHeight="15"/>
  <cols>
    <col min="1" max="1" width="45.85546875" customWidth="1"/>
    <col min="2" max="13" width="30.7109375" customWidth="1"/>
  </cols>
  <sheetData>
    <row r="1" spans="1:19">
      <c r="A1" s="10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9">
      <c r="A2" s="102"/>
      <c r="B2" s="103" t="s">
        <v>27</v>
      </c>
      <c r="C2" s="103"/>
      <c r="D2" s="103"/>
      <c r="E2" s="103"/>
      <c r="F2" s="103"/>
      <c r="G2" s="103"/>
      <c r="H2" s="103"/>
      <c r="I2" s="103"/>
      <c r="J2" s="103"/>
      <c r="K2" s="103"/>
      <c r="L2" s="2"/>
      <c r="M2" s="2"/>
    </row>
    <row r="3" spans="1:19" ht="23.25" customHeight="1">
      <c r="A3" s="102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2"/>
      <c r="M3" s="2"/>
    </row>
    <row r="4" spans="1:19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9">
      <c r="A5" s="104" t="s">
        <v>28</v>
      </c>
      <c r="B5" s="110">
        <v>45658</v>
      </c>
      <c r="C5" s="110">
        <v>45689</v>
      </c>
      <c r="D5" s="110">
        <v>45717</v>
      </c>
      <c r="E5" s="110">
        <v>45748</v>
      </c>
      <c r="F5" s="110">
        <v>45778</v>
      </c>
      <c r="G5" s="110">
        <v>45809</v>
      </c>
      <c r="H5" s="110">
        <v>45839</v>
      </c>
      <c r="I5" s="110">
        <v>45870</v>
      </c>
      <c r="J5" s="110">
        <v>45901</v>
      </c>
      <c r="K5" s="110">
        <v>45931</v>
      </c>
      <c r="L5" s="110">
        <v>45962</v>
      </c>
      <c r="M5" s="110">
        <v>45992</v>
      </c>
    </row>
    <row r="6" spans="1:19">
      <c r="A6" s="105"/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"/>
      <c r="O6" s="1"/>
      <c r="P6" s="1"/>
      <c r="Q6" s="1"/>
      <c r="R6" s="1"/>
      <c r="S6" s="1"/>
    </row>
    <row r="7" spans="1:19" ht="50.1" customHeight="1">
      <c r="A7" s="3" t="s">
        <v>8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9" ht="50.1" customHeight="1">
      <c r="A8" s="5" t="s">
        <v>9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9" ht="50.1" customHeight="1">
      <c r="A9" s="3" t="s">
        <v>10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9" ht="50.1" customHeight="1">
      <c r="A10" s="5" t="s">
        <v>11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9">
      <c r="A11" s="6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9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9">
      <c r="A13" s="106" t="s">
        <v>29</v>
      </c>
      <c r="B13" s="111">
        <v>45658</v>
      </c>
      <c r="C13" s="111">
        <v>45689</v>
      </c>
      <c r="D13" s="111">
        <v>45717</v>
      </c>
      <c r="E13" s="111">
        <v>45748</v>
      </c>
      <c r="F13" s="111">
        <v>45778</v>
      </c>
      <c r="G13" s="111">
        <v>45809</v>
      </c>
      <c r="H13" s="111">
        <v>45839</v>
      </c>
      <c r="I13" s="111">
        <v>45870</v>
      </c>
      <c r="J13" s="111">
        <v>45901</v>
      </c>
      <c r="K13" s="111">
        <v>45931</v>
      </c>
      <c r="L13" s="111">
        <v>45962</v>
      </c>
      <c r="M13" s="111">
        <v>45992</v>
      </c>
    </row>
    <row r="14" spans="1:19">
      <c r="A14" s="107"/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</row>
    <row r="15" spans="1:19" ht="50.1" customHeight="1">
      <c r="A15" s="7" t="s">
        <v>13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9" ht="50.1" customHeight="1">
      <c r="A16" s="7" t="s">
        <v>14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3" ht="50.1" customHeight="1">
      <c r="A17" s="7" t="s">
        <v>15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3" ht="50.1" customHeight="1">
      <c r="A18" s="7" t="s">
        <v>16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>
      <c r="A21" s="108" t="s">
        <v>30</v>
      </c>
      <c r="B21" s="101">
        <v>45658</v>
      </c>
      <c r="C21" s="101">
        <v>45689</v>
      </c>
      <c r="D21" s="101">
        <v>45717</v>
      </c>
      <c r="E21" s="101">
        <v>45748</v>
      </c>
      <c r="F21" s="101">
        <v>45778</v>
      </c>
      <c r="G21" s="101">
        <v>45809</v>
      </c>
      <c r="H21" s="101">
        <v>45839</v>
      </c>
      <c r="I21" s="101">
        <v>45870</v>
      </c>
      <c r="J21" s="101">
        <v>45901</v>
      </c>
      <c r="K21" s="101">
        <v>45931</v>
      </c>
      <c r="L21" s="101">
        <v>45962</v>
      </c>
      <c r="M21" s="101">
        <v>45992</v>
      </c>
    </row>
    <row r="22" spans="1:13">
      <c r="A22" s="109"/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</row>
    <row r="23" spans="1:13" ht="50.1" customHeight="1">
      <c r="A23" s="9" t="s">
        <v>18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 ht="50.1" customHeight="1">
      <c r="A24" s="9" t="s">
        <v>19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 ht="50.1" customHeight="1">
      <c r="A25" s="9" t="s">
        <v>20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1:13" ht="50.1" customHeight="1">
      <c r="A26" s="9" t="s">
        <v>21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13" ht="50.1" customHeight="1">
      <c r="A27" s="9" t="s">
        <v>22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</row>
    <row r="28" spans="1:13" ht="50.1" customHeight="1">
      <c r="A28" s="9" t="s">
        <v>23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</row>
    <row r="29" spans="1:13" ht="50.1" customHeight="1">
      <c r="A29" s="9" t="s">
        <v>24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</row>
    <row r="30" spans="1:13" ht="50.1" customHeight="1">
      <c r="A30" s="9" t="s">
        <v>25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</row>
  </sheetData>
  <mergeCells count="41">
    <mergeCell ref="I5:I6"/>
    <mergeCell ref="J5:J6"/>
    <mergeCell ref="K5:K6"/>
    <mergeCell ref="I21:I22"/>
    <mergeCell ref="D13:D14"/>
    <mergeCell ref="E13:E14"/>
    <mergeCell ref="F13:F14"/>
    <mergeCell ref="G21:G22"/>
    <mergeCell ref="H21:H22"/>
    <mergeCell ref="L21:L22"/>
    <mergeCell ref="K21:K22"/>
    <mergeCell ref="M21:M22"/>
    <mergeCell ref="D5:D6"/>
    <mergeCell ref="E5:E6"/>
    <mergeCell ref="I13:I14"/>
    <mergeCell ref="L13:L14"/>
    <mergeCell ref="M13:M14"/>
    <mergeCell ref="G13:G14"/>
    <mergeCell ref="H13:H14"/>
    <mergeCell ref="L5:L6"/>
    <mergeCell ref="M5:M6"/>
    <mergeCell ref="F5:F6"/>
    <mergeCell ref="G5:G6"/>
    <mergeCell ref="H5:H6"/>
    <mergeCell ref="F21:F22"/>
    <mergeCell ref="B21:B22"/>
    <mergeCell ref="C21:C22"/>
    <mergeCell ref="D21:D22"/>
    <mergeCell ref="E21:E22"/>
    <mergeCell ref="A1:A3"/>
    <mergeCell ref="B2:K3"/>
    <mergeCell ref="A5:A6"/>
    <mergeCell ref="A13:A14"/>
    <mergeCell ref="A21:A22"/>
    <mergeCell ref="B5:B6"/>
    <mergeCell ref="C5:C6"/>
    <mergeCell ref="J13:J14"/>
    <mergeCell ref="K13:K14"/>
    <mergeCell ref="J21:J22"/>
    <mergeCell ref="B13:B14"/>
    <mergeCell ref="C13:C14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08C14-C4D6-4237-9F6D-C2D84366490A}">
  <sheetPr>
    <pageSetUpPr fitToPage="1"/>
  </sheetPr>
  <dimension ref="B1:J21"/>
  <sheetViews>
    <sheetView showGridLines="0" view="pageBreakPreview" topLeftCell="A4" zoomScaleNormal="98" zoomScaleSheetLayoutView="100" workbookViewId="0">
      <selection activeCell="G7" sqref="G7"/>
    </sheetView>
  </sheetViews>
  <sheetFormatPr defaultColWidth="9.140625" defaultRowHeight="15"/>
  <cols>
    <col min="1" max="1" width="1.5703125" style="20" customWidth="1"/>
    <col min="2" max="2" width="8.7109375" style="22" customWidth="1"/>
    <col min="3" max="3" width="43.5703125" style="21" customWidth="1"/>
    <col min="4" max="4" width="8.7109375" style="20" customWidth="1"/>
    <col min="5" max="5" width="92.42578125" style="20" customWidth="1"/>
    <col min="6" max="10" width="16.28515625" style="20" customWidth="1"/>
    <col min="11" max="16384" width="9.140625" style="20"/>
  </cols>
  <sheetData>
    <row r="1" spans="2:10" ht="2.25" customHeight="1"/>
    <row r="2" spans="2:10" ht="30.75" customHeight="1">
      <c r="B2" s="116" t="s">
        <v>31</v>
      </c>
      <c r="C2" s="116"/>
      <c r="D2" s="116"/>
      <c r="E2" s="116"/>
      <c r="F2" s="116"/>
      <c r="G2" s="116"/>
      <c r="H2" s="116"/>
      <c r="I2" s="116"/>
      <c r="J2" s="116"/>
    </row>
    <row r="3" spans="2:10" ht="3" customHeight="1">
      <c r="B3" s="30"/>
      <c r="C3" s="29"/>
      <c r="D3" s="28"/>
      <c r="E3" s="28"/>
      <c r="F3" s="28"/>
      <c r="G3" s="28"/>
      <c r="H3" s="28"/>
      <c r="I3" s="28"/>
      <c r="J3" s="28"/>
    </row>
    <row r="4" spans="2:10" ht="26.25" customHeight="1">
      <c r="B4" s="117" t="s">
        <v>32</v>
      </c>
      <c r="C4" s="117"/>
      <c r="D4" s="118" t="s">
        <v>33</v>
      </c>
      <c r="E4" s="118"/>
      <c r="F4" s="27" t="s">
        <v>34</v>
      </c>
      <c r="G4" s="27" t="s">
        <v>35</v>
      </c>
      <c r="H4" s="27" t="s">
        <v>36</v>
      </c>
      <c r="I4" s="27" t="s">
        <v>37</v>
      </c>
      <c r="J4" s="27" t="s">
        <v>38</v>
      </c>
    </row>
    <row r="5" spans="2:10" ht="3" customHeight="1" thickBot="1">
      <c r="B5" s="71"/>
      <c r="C5" s="71"/>
      <c r="D5" s="71"/>
      <c r="E5" s="71"/>
      <c r="F5" s="72"/>
      <c r="G5" s="72"/>
      <c r="H5" s="72"/>
      <c r="I5" s="72"/>
      <c r="J5" s="72"/>
    </row>
    <row r="6" spans="2:10" ht="37.5" customHeight="1">
      <c r="B6" s="119">
        <v>2</v>
      </c>
      <c r="C6" s="122" t="s">
        <v>39</v>
      </c>
      <c r="D6" s="76">
        <v>1</v>
      </c>
      <c r="E6" s="85" t="s">
        <v>40</v>
      </c>
      <c r="F6" s="82"/>
      <c r="G6" s="77"/>
      <c r="H6" s="77"/>
      <c r="I6" s="77"/>
      <c r="J6" s="78"/>
    </row>
    <row r="7" spans="2:10" ht="37.5" customHeight="1">
      <c r="B7" s="120"/>
      <c r="C7" s="123"/>
      <c r="D7" s="86">
        <v>2</v>
      </c>
      <c r="E7" s="87" t="s">
        <v>41</v>
      </c>
      <c r="F7" s="83"/>
      <c r="G7" s="24"/>
      <c r="H7" s="24"/>
      <c r="I7" s="24"/>
      <c r="J7" s="79"/>
    </row>
    <row r="8" spans="2:10" ht="37.5" customHeight="1">
      <c r="B8" s="120"/>
      <c r="C8" s="123"/>
      <c r="D8" s="86">
        <v>3</v>
      </c>
      <c r="E8" s="87" t="s">
        <v>42</v>
      </c>
      <c r="F8" s="83"/>
      <c r="G8" s="24"/>
      <c r="H8" s="24"/>
      <c r="I8" s="24"/>
      <c r="J8" s="79"/>
    </row>
    <row r="9" spans="2:10" ht="37.5" customHeight="1">
      <c r="B9" s="120"/>
      <c r="C9" s="123"/>
      <c r="D9" s="86">
        <v>4</v>
      </c>
      <c r="E9" s="87" t="s">
        <v>43</v>
      </c>
      <c r="F9" s="83"/>
      <c r="G9" s="24"/>
      <c r="H9" s="24"/>
      <c r="I9" s="24"/>
      <c r="J9" s="79"/>
    </row>
    <row r="10" spans="2:10" ht="37.5" customHeight="1">
      <c r="B10" s="120"/>
      <c r="C10" s="123"/>
      <c r="D10" s="86">
        <v>5</v>
      </c>
      <c r="E10" s="87" t="s">
        <v>44</v>
      </c>
      <c r="F10" s="83"/>
      <c r="G10" s="24"/>
      <c r="H10" s="24"/>
      <c r="I10" s="24"/>
      <c r="J10" s="79"/>
    </row>
    <row r="11" spans="2:10" ht="37.5" customHeight="1" thickBot="1">
      <c r="B11" s="121"/>
      <c r="C11" s="124"/>
      <c r="D11" s="88">
        <v>6</v>
      </c>
      <c r="E11" s="89" t="s">
        <v>45</v>
      </c>
      <c r="F11" s="84"/>
      <c r="G11" s="80"/>
      <c r="H11" s="80"/>
      <c r="I11" s="80"/>
      <c r="J11" s="81"/>
    </row>
    <row r="12" spans="2:10" ht="37.5" customHeight="1">
      <c r="B12" s="112">
        <v>4</v>
      </c>
      <c r="C12" s="114" t="s">
        <v>46</v>
      </c>
      <c r="D12" s="73">
        <v>1</v>
      </c>
      <c r="E12" s="74" t="s">
        <v>47</v>
      </c>
      <c r="F12" s="75"/>
      <c r="G12" s="75"/>
      <c r="H12" s="75"/>
      <c r="I12" s="75"/>
      <c r="J12" s="75"/>
    </row>
    <row r="13" spans="2:10" ht="37.5" customHeight="1">
      <c r="B13" s="113"/>
      <c r="C13" s="115"/>
      <c r="D13" s="26">
        <v>2</v>
      </c>
      <c r="E13" s="25" t="s">
        <v>48</v>
      </c>
      <c r="F13" s="24"/>
      <c r="G13" s="24"/>
      <c r="H13" s="24"/>
      <c r="I13" s="24"/>
      <c r="J13" s="24"/>
    </row>
    <row r="14" spans="2:10" ht="37.5" customHeight="1">
      <c r="B14" s="113"/>
      <c r="C14" s="115"/>
      <c r="D14" s="26">
        <v>3</v>
      </c>
      <c r="E14" s="25" t="s">
        <v>49</v>
      </c>
      <c r="F14" s="24"/>
      <c r="G14" s="24"/>
      <c r="H14" s="24"/>
      <c r="I14" s="24"/>
      <c r="J14" s="24"/>
    </row>
    <row r="15" spans="2:10" ht="37.5" customHeight="1">
      <c r="B15" s="113"/>
      <c r="C15" s="115"/>
      <c r="D15" s="26">
        <v>4</v>
      </c>
      <c r="E15" s="25" t="s">
        <v>50</v>
      </c>
      <c r="F15" s="24"/>
      <c r="G15" s="24"/>
      <c r="H15" s="24"/>
      <c r="I15" s="24"/>
      <c r="J15" s="24"/>
    </row>
    <row r="16" spans="2:10" ht="32.25" customHeight="1"/>
    <row r="21" spans="5:5">
      <c r="E21" s="23"/>
    </row>
  </sheetData>
  <mergeCells count="7">
    <mergeCell ref="B12:B15"/>
    <mergeCell ref="C12:C15"/>
    <mergeCell ref="B2:J2"/>
    <mergeCell ref="B4:C4"/>
    <mergeCell ref="D4:E4"/>
    <mergeCell ref="B6:B11"/>
    <mergeCell ref="C6:C11"/>
  </mergeCells>
  <pageMargins left="3.937007874015748E-2" right="3.937007874015748E-2" top="0.19685039370078741" bottom="0.19685039370078741" header="0.31496062992125984" footer="0.31496062992125984"/>
  <pageSetup paperSize="9" scale="6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F21AF-7488-4712-9292-05F9B44424A3}">
  <sheetPr>
    <pageSetUpPr fitToPage="1"/>
  </sheetPr>
  <dimension ref="B1:J23"/>
  <sheetViews>
    <sheetView showGridLines="0" view="pageBreakPreview" topLeftCell="A7" zoomScaleNormal="98" zoomScaleSheetLayoutView="100" workbookViewId="0">
      <selection activeCell="E15" sqref="E15"/>
    </sheetView>
  </sheetViews>
  <sheetFormatPr defaultColWidth="9.140625" defaultRowHeight="15"/>
  <cols>
    <col min="1" max="1" width="1.5703125" style="31" customWidth="1"/>
    <col min="2" max="2" width="8.7109375" style="33" customWidth="1"/>
    <col min="3" max="3" width="43.5703125" style="32" customWidth="1"/>
    <col min="4" max="4" width="8.7109375" style="31" customWidth="1"/>
    <col min="5" max="5" width="92.42578125" style="31" customWidth="1"/>
    <col min="6" max="10" width="16.28515625" style="31" customWidth="1"/>
    <col min="11" max="16384" width="9.140625" style="31"/>
  </cols>
  <sheetData>
    <row r="1" spans="2:10" ht="5.25" customHeight="1"/>
    <row r="2" spans="2:10" ht="27.75" customHeight="1">
      <c r="B2" s="131" t="s">
        <v>51</v>
      </c>
      <c r="C2" s="131"/>
      <c r="D2" s="131"/>
      <c r="E2" s="131"/>
      <c r="F2" s="131"/>
      <c r="G2" s="131"/>
      <c r="H2" s="131"/>
      <c r="I2" s="131"/>
      <c r="J2" s="131"/>
    </row>
    <row r="3" spans="2:10" ht="3" customHeight="1"/>
    <row r="4" spans="2:10" ht="26.25" customHeight="1">
      <c r="B4" s="132" t="s">
        <v>32</v>
      </c>
      <c r="C4" s="133"/>
      <c r="D4" s="134" t="s">
        <v>33</v>
      </c>
      <c r="E4" s="135"/>
      <c r="F4" s="64" t="s">
        <v>34</v>
      </c>
      <c r="G4" s="64" t="s">
        <v>35</v>
      </c>
      <c r="H4" s="64" t="s">
        <v>36</v>
      </c>
      <c r="I4" s="64" t="s">
        <v>37</v>
      </c>
      <c r="J4" s="64" t="s">
        <v>38</v>
      </c>
    </row>
    <row r="5" spans="2:10" ht="3" customHeight="1" thickBot="1">
      <c r="B5" s="63"/>
      <c r="C5" s="63"/>
      <c r="D5" s="62"/>
      <c r="E5" s="62"/>
    </row>
    <row r="6" spans="2:10" ht="37.5" customHeight="1">
      <c r="B6" s="125">
        <v>2</v>
      </c>
      <c r="C6" s="128" t="s">
        <v>52</v>
      </c>
      <c r="D6" s="61">
        <v>1</v>
      </c>
      <c r="E6" s="60" t="s">
        <v>53</v>
      </c>
      <c r="F6" s="49"/>
      <c r="G6" s="48"/>
      <c r="H6" s="48"/>
      <c r="I6" s="48"/>
      <c r="J6" s="47"/>
    </row>
    <row r="7" spans="2:10" ht="37.5" customHeight="1">
      <c r="B7" s="126"/>
      <c r="C7" s="129"/>
      <c r="D7" s="59">
        <v>2</v>
      </c>
      <c r="E7" s="45" t="s">
        <v>54</v>
      </c>
      <c r="F7" s="58"/>
      <c r="G7" s="57"/>
      <c r="H7" s="57"/>
      <c r="I7" s="57"/>
      <c r="J7" s="56"/>
    </row>
    <row r="8" spans="2:10" ht="37.5" customHeight="1">
      <c r="B8" s="126"/>
      <c r="C8" s="129"/>
      <c r="D8" s="54">
        <v>3</v>
      </c>
      <c r="E8" s="66" t="s">
        <v>55</v>
      </c>
      <c r="F8" s="58"/>
      <c r="G8" s="57"/>
      <c r="H8" s="57"/>
      <c r="I8" s="57"/>
      <c r="J8" s="56"/>
    </row>
    <row r="9" spans="2:10" ht="37.5" customHeight="1">
      <c r="B9" s="126"/>
      <c r="C9" s="129"/>
      <c r="D9" s="59">
        <v>4</v>
      </c>
      <c r="E9" s="67" t="s">
        <v>56</v>
      </c>
      <c r="F9" s="58"/>
      <c r="G9" s="57"/>
      <c r="H9" s="57"/>
      <c r="I9" s="57"/>
      <c r="J9" s="56"/>
    </row>
    <row r="10" spans="2:10" ht="37.5" customHeight="1" thickBot="1">
      <c r="B10" s="127"/>
      <c r="C10" s="130"/>
      <c r="D10" s="54">
        <v>5</v>
      </c>
      <c r="E10" s="43" t="s">
        <v>57</v>
      </c>
      <c r="F10" s="58"/>
      <c r="G10" s="57"/>
      <c r="H10" s="57"/>
      <c r="I10" s="57"/>
      <c r="J10" s="56"/>
    </row>
    <row r="11" spans="2:10" ht="37.5" customHeight="1">
      <c r="B11" s="125">
        <v>3</v>
      </c>
      <c r="C11" s="128" t="s">
        <v>58</v>
      </c>
      <c r="D11" s="55">
        <v>1</v>
      </c>
      <c r="E11" s="50" t="s">
        <v>59</v>
      </c>
      <c r="F11" s="49"/>
      <c r="G11" s="48"/>
      <c r="H11" s="48"/>
      <c r="I11" s="48"/>
      <c r="J11" s="47"/>
    </row>
    <row r="12" spans="2:10" ht="37.5" customHeight="1">
      <c r="B12" s="126"/>
      <c r="C12" s="129"/>
      <c r="D12" s="54">
        <v>2</v>
      </c>
      <c r="E12" s="43" t="s">
        <v>60</v>
      </c>
      <c r="F12" s="42"/>
      <c r="G12" s="41"/>
      <c r="H12" s="41"/>
      <c r="I12" s="41"/>
      <c r="J12" s="40"/>
    </row>
    <row r="13" spans="2:10" ht="37.5" customHeight="1" thickBot="1">
      <c r="B13" s="127"/>
      <c r="C13" s="130"/>
      <c r="D13" s="53">
        <v>3</v>
      </c>
      <c r="E13" s="38" t="s">
        <v>61</v>
      </c>
      <c r="F13" s="37"/>
      <c r="G13" s="36"/>
      <c r="H13" s="36"/>
      <c r="I13" s="36"/>
      <c r="J13" s="35"/>
    </row>
    <row r="14" spans="2:10" ht="37.5" customHeight="1">
      <c r="B14" s="125">
        <v>4</v>
      </c>
      <c r="C14" s="128" t="s">
        <v>62</v>
      </c>
      <c r="D14" s="51">
        <v>1</v>
      </c>
      <c r="E14" s="50" t="s">
        <v>63</v>
      </c>
      <c r="F14" s="49"/>
      <c r="G14" s="48"/>
      <c r="H14" s="48"/>
      <c r="I14" s="48"/>
      <c r="J14" s="47"/>
    </row>
    <row r="15" spans="2:10" ht="37.5" customHeight="1">
      <c r="B15" s="126"/>
      <c r="C15" s="129"/>
      <c r="D15" s="46">
        <v>2</v>
      </c>
      <c r="E15" s="45" t="s">
        <v>64</v>
      </c>
      <c r="F15" s="42"/>
      <c r="G15" s="41"/>
      <c r="H15" s="41"/>
      <c r="I15" s="41"/>
      <c r="J15" s="40"/>
    </row>
    <row r="16" spans="2:10" ht="37.5" customHeight="1">
      <c r="B16" s="126"/>
      <c r="C16" s="129"/>
      <c r="D16" s="44">
        <v>3</v>
      </c>
      <c r="E16" s="43" t="s">
        <v>65</v>
      </c>
      <c r="F16" s="42"/>
      <c r="G16" s="41"/>
      <c r="H16" s="41"/>
      <c r="I16" s="41"/>
      <c r="J16" s="40"/>
    </row>
    <row r="17" spans="2:10" ht="37.5" customHeight="1" thickBot="1">
      <c r="B17" s="127"/>
      <c r="C17" s="130"/>
      <c r="D17" s="39">
        <v>4</v>
      </c>
      <c r="E17" s="38" t="s">
        <v>66</v>
      </c>
      <c r="F17" s="37"/>
      <c r="G17" s="36"/>
      <c r="H17" s="36"/>
      <c r="I17" s="36"/>
      <c r="J17" s="35"/>
    </row>
    <row r="18" spans="2:10" ht="32.25" customHeight="1"/>
    <row r="23" spans="2:10">
      <c r="E23" s="34"/>
    </row>
  </sheetData>
  <mergeCells count="9">
    <mergeCell ref="B14:B17"/>
    <mergeCell ref="C14:C17"/>
    <mergeCell ref="B2:J2"/>
    <mergeCell ref="B4:C4"/>
    <mergeCell ref="D4:E4"/>
    <mergeCell ref="B6:B10"/>
    <mergeCell ref="C6:C10"/>
    <mergeCell ref="B11:B13"/>
    <mergeCell ref="C11:C13"/>
  </mergeCells>
  <pageMargins left="3.937007874015748E-2" right="3.937007874015748E-2" top="0.19685039370078741" bottom="0.19685039370078741" header="0.31496062992125984" footer="0.31496062992125984"/>
  <pageSetup paperSize="9" scale="6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1E849-202A-499D-9120-F562B552DF90}">
  <sheetPr>
    <pageSetUpPr fitToPage="1"/>
  </sheetPr>
  <dimension ref="B1:J34"/>
  <sheetViews>
    <sheetView showGridLines="0" view="pageBreakPreview" zoomScale="80" zoomScaleNormal="98" zoomScaleSheetLayoutView="80" workbookViewId="0">
      <selection activeCell="G22" sqref="G22"/>
    </sheetView>
  </sheetViews>
  <sheetFormatPr defaultColWidth="9.140625" defaultRowHeight="15"/>
  <cols>
    <col min="1" max="1" width="1.5703125" style="31" customWidth="1"/>
    <col min="2" max="2" width="8.7109375" style="33" customWidth="1"/>
    <col min="3" max="3" width="43.5703125" style="32" customWidth="1"/>
    <col min="4" max="4" width="8.7109375" style="31" customWidth="1"/>
    <col min="5" max="5" width="92.42578125" style="31" customWidth="1"/>
    <col min="6" max="10" width="16.28515625" style="31" customWidth="1"/>
    <col min="11" max="16384" width="9.140625" style="31"/>
  </cols>
  <sheetData>
    <row r="1" spans="2:10" ht="7.5" customHeight="1"/>
    <row r="2" spans="2:10" ht="37.5" customHeight="1">
      <c r="B2" s="131" t="s">
        <v>67</v>
      </c>
      <c r="C2" s="131"/>
      <c r="D2" s="131"/>
      <c r="E2" s="131"/>
      <c r="F2" s="131"/>
      <c r="G2" s="131"/>
      <c r="H2" s="131"/>
      <c r="I2" s="131"/>
      <c r="J2" s="131"/>
    </row>
    <row r="3" spans="2:10" ht="3" customHeight="1"/>
    <row r="4" spans="2:10" ht="26.25" customHeight="1">
      <c r="B4" s="137" t="s">
        <v>32</v>
      </c>
      <c r="C4" s="137"/>
      <c r="D4" s="138" t="s">
        <v>33</v>
      </c>
      <c r="E4" s="138"/>
      <c r="F4" s="65" t="s">
        <v>34</v>
      </c>
      <c r="G4" s="65" t="s">
        <v>35</v>
      </c>
      <c r="H4" s="65" t="s">
        <v>36</v>
      </c>
      <c r="I4" s="65" t="s">
        <v>37</v>
      </c>
      <c r="J4" s="65" t="s">
        <v>38</v>
      </c>
    </row>
    <row r="5" spans="2:10" ht="3" customHeight="1" thickBot="1">
      <c r="B5" s="63"/>
      <c r="C5" s="63"/>
      <c r="D5" s="62"/>
      <c r="E5" s="62"/>
    </row>
    <row r="6" spans="2:10" ht="37.5" customHeight="1">
      <c r="B6" s="125">
        <v>2</v>
      </c>
      <c r="C6" s="128" t="s">
        <v>68</v>
      </c>
      <c r="D6" s="61">
        <v>1</v>
      </c>
      <c r="E6" s="60" t="s">
        <v>69</v>
      </c>
      <c r="F6" s="49"/>
      <c r="G6" s="48"/>
      <c r="H6" s="48"/>
      <c r="I6" s="48"/>
      <c r="J6" s="47"/>
    </row>
    <row r="7" spans="2:10" ht="37.5" customHeight="1">
      <c r="B7" s="126"/>
      <c r="C7" s="129"/>
      <c r="D7" s="59">
        <v>2</v>
      </c>
      <c r="E7" s="45" t="s">
        <v>70</v>
      </c>
      <c r="F7" s="58"/>
      <c r="G7" s="57"/>
      <c r="H7" s="57"/>
      <c r="I7" s="57"/>
      <c r="J7" s="56"/>
    </row>
    <row r="8" spans="2:10" ht="37.5" customHeight="1">
      <c r="B8" s="126"/>
      <c r="C8" s="129"/>
      <c r="D8" s="54">
        <v>3</v>
      </c>
      <c r="E8" s="43" t="s">
        <v>71</v>
      </c>
      <c r="F8" s="58"/>
      <c r="G8" s="57"/>
      <c r="H8" s="57"/>
      <c r="I8" s="57"/>
      <c r="J8" s="56"/>
    </row>
    <row r="9" spans="2:10" ht="37.5" customHeight="1">
      <c r="B9" s="126"/>
      <c r="C9" s="129"/>
      <c r="D9" s="59">
        <v>4</v>
      </c>
      <c r="E9" s="45" t="s">
        <v>72</v>
      </c>
      <c r="F9" s="58"/>
      <c r="G9" s="57"/>
      <c r="H9" s="57"/>
      <c r="I9" s="57"/>
      <c r="J9" s="56"/>
    </row>
    <row r="10" spans="2:10" ht="37.5" customHeight="1">
      <c r="B10" s="126"/>
      <c r="C10" s="129"/>
      <c r="D10" s="54">
        <v>5</v>
      </c>
      <c r="E10" s="43" t="s">
        <v>73</v>
      </c>
      <c r="F10" s="58"/>
      <c r="G10" s="57"/>
      <c r="H10" s="57"/>
      <c r="I10" s="57"/>
      <c r="J10" s="56"/>
    </row>
    <row r="11" spans="2:10" ht="37.5" customHeight="1" thickBot="1">
      <c r="B11" s="127"/>
      <c r="C11" s="130"/>
      <c r="D11" s="53">
        <v>6</v>
      </c>
      <c r="E11" s="38" t="s">
        <v>74</v>
      </c>
      <c r="F11" s="37"/>
      <c r="G11" s="36"/>
      <c r="H11" s="36"/>
      <c r="I11" s="36"/>
      <c r="J11" s="35"/>
    </row>
    <row r="12" spans="2:10" ht="37.5" customHeight="1">
      <c r="B12" s="125">
        <v>3</v>
      </c>
      <c r="C12" s="136" t="s">
        <v>75</v>
      </c>
      <c r="D12" s="55">
        <v>1</v>
      </c>
      <c r="E12" s="69" t="s">
        <v>76</v>
      </c>
      <c r="F12" s="49"/>
      <c r="G12" s="48"/>
      <c r="H12" s="48"/>
      <c r="I12" s="48"/>
      <c r="J12" s="47"/>
    </row>
    <row r="13" spans="2:10" ht="37.5" customHeight="1" thickBot="1">
      <c r="B13" s="127"/>
      <c r="C13" s="130"/>
      <c r="D13" s="53">
        <v>2</v>
      </c>
      <c r="E13" s="70" t="s">
        <v>77</v>
      </c>
      <c r="F13" s="37"/>
      <c r="G13" s="36"/>
      <c r="H13" s="36"/>
      <c r="I13" s="36"/>
      <c r="J13" s="35"/>
    </row>
    <row r="14" spans="2:10" ht="37.5" customHeight="1" thickBot="1">
      <c r="B14" s="125">
        <v>4</v>
      </c>
      <c r="C14" s="128" t="s">
        <v>78</v>
      </c>
      <c r="D14" s="51">
        <v>1</v>
      </c>
      <c r="E14" s="38" t="s">
        <v>79</v>
      </c>
      <c r="F14" s="49"/>
      <c r="G14" s="48"/>
      <c r="H14" s="48"/>
      <c r="I14" s="48"/>
      <c r="J14" s="47"/>
    </row>
    <row r="15" spans="2:10" ht="37.5" customHeight="1" thickBot="1">
      <c r="B15" s="127"/>
      <c r="C15" s="130"/>
      <c r="D15" s="39">
        <v>2</v>
      </c>
      <c r="E15" s="70" t="s">
        <v>80</v>
      </c>
      <c r="F15" s="37"/>
      <c r="G15" s="36"/>
      <c r="H15" s="36"/>
      <c r="I15" s="36"/>
      <c r="J15" s="35"/>
    </row>
    <row r="16" spans="2:10" ht="37.5" customHeight="1" thickBot="1">
      <c r="B16" s="52">
        <v>5</v>
      </c>
      <c r="C16" s="68" t="s">
        <v>81</v>
      </c>
      <c r="D16" s="51">
        <v>1</v>
      </c>
      <c r="E16" s="50" t="s">
        <v>82</v>
      </c>
      <c r="F16" s="49"/>
      <c r="G16" s="48"/>
      <c r="H16" s="48"/>
      <c r="I16" s="48"/>
      <c r="J16" s="47"/>
    </row>
    <row r="17" spans="2:10" ht="37.5" customHeight="1" thickBot="1">
      <c r="B17" s="125">
        <v>6</v>
      </c>
      <c r="C17" s="136" t="s">
        <v>83</v>
      </c>
      <c r="D17" s="51">
        <v>1</v>
      </c>
      <c r="E17" s="67" t="s">
        <v>84</v>
      </c>
      <c r="F17" s="49"/>
      <c r="G17" s="48"/>
      <c r="H17" s="48"/>
      <c r="I17" s="48"/>
      <c r="J17" s="47"/>
    </row>
    <row r="18" spans="2:10" ht="37.5" customHeight="1">
      <c r="B18" s="126"/>
      <c r="C18" s="129"/>
      <c r="D18" s="46">
        <v>2</v>
      </c>
      <c r="E18" s="50" t="s">
        <v>85</v>
      </c>
      <c r="F18" s="58"/>
      <c r="G18" s="57"/>
      <c r="H18" s="57"/>
      <c r="I18" s="57"/>
      <c r="J18" s="56"/>
    </row>
    <row r="19" spans="2:10" ht="37.5" customHeight="1">
      <c r="B19" s="126"/>
      <c r="C19" s="129"/>
      <c r="D19" s="46">
        <v>3</v>
      </c>
      <c r="E19" s="67" t="s">
        <v>86</v>
      </c>
      <c r="F19" s="58"/>
      <c r="G19" s="57"/>
      <c r="H19" s="57"/>
      <c r="I19" s="57"/>
      <c r="J19" s="56"/>
    </row>
    <row r="20" spans="2:10" ht="37.5" customHeight="1">
      <c r="B20" s="126"/>
      <c r="C20" s="129"/>
      <c r="D20" s="46">
        <v>4</v>
      </c>
      <c r="E20" s="67" t="s">
        <v>87</v>
      </c>
      <c r="F20" s="58"/>
      <c r="G20" s="57"/>
      <c r="H20" s="57"/>
      <c r="I20" s="57"/>
      <c r="J20" s="56"/>
    </row>
    <row r="21" spans="2:10" ht="37.5" customHeight="1" thickBot="1">
      <c r="B21" s="127"/>
      <c r="C21" s="130"/>
      <c r="D21" s="39">
        <v>5</v>
      </c>
      <c r="E21" s="70" t="s">
        <v>88</v>
      </c>
      <c r="F21" s="37"/>
      <c r="G21" s="36"/>
      <c r="H21" s="36"/>
      <c r="I21" s="36"/>
      <c r="J21" s="35"/>
    </row>
    <row r="22" spans="2:10" ht="37.5" customHeight="1">
      <c r="B22" s="125">
        <v>7</v>
      </c>
      <c r="C22" s="128" t="s">
        <v>89</v>
      </c>
      <c r="D22" s="51">
        <v>1</v>
      </c>
      <c r="E22" s="50" t="s">
        <v>90</v>
      </c>
      <c r="F22" s="49"/>
      <c r="G22" s="48"/>
      <c r="H22" s="48"/>
      <c r="I22" s="48"/>
      <c r="J22" s="47"/>
    </row>
    <row r="23" spans="2:10" ht="37.5" customHeight="1">
      <c r="B23" s="126"/>
      <c r="C23" s="129"/>
      <c r="D23" s="46">
        <v>2</v>
      </c>
      <c r="E23" s="45" t="s">
        <v>91</v>
      </c>
      <c r="F23" s="58"/>
      <c r="G23" s="57"/>
      <c r="H23" s="57"/>
      <c r="I23" s="57"/>
      <c r="J23" s="56"/>
    </row>
    <row r="24" spans="2:10" ht="37.5" customHeight="1">
      <c r="B24" s="126"/>
      <c r="C24" s="129"/>
      <c r="D24" s="46">
        <v>3</v>
      </c>
      <c r="E24" s="45" t="s">
        <v>92</v>
      </c>
      <c r="F24" s="58"/>
      <c r="G24" s="57"/>
      <c r="H24" s="57"/>
      <c r="I24" s="57"/>
      <c r="J24" s="56"/>
    </row>
    <row r="25" spans="2:10" ht="37.5" customHeight="1">
      <c r="B25" s="126"/>
      <c r="C25" s="129"/>
      <c r="D25" s="46">
        <v>4</v>
      </c>
      <c r="E25" s="45" t="s">
        <v>93</v>
      </c>
      <c r="F25" s="58"/>
      <c r="G25" s="57"/>
      <c r="H25" s="57"/>
      <c r="I25" s="57"/>
      <c r="J25" s="56"/>
    </row>
    <row r="26" spans="2:10" ht="37.5" customHeight="1" thickBot="1">
      <c r="B26" s="127"/>
      <c r="C26" s="130"/>
      <c r="D26" s="39">
        <v>5</v>
      </c>
      <c r="E26" s="38" t="s">
        <v>94</v>
      </c>
      <c r="F26" s="37"/>
      <c r="G26" s="36"/>
      <c r="H26" s="36"/>
      <c r="I26" s="36"/>
      <c r="J26" s="35"/>
    </row>
    <row r="27" spans="2:10" ht="37.5" customHeight="1">
      <c r="B27" s="125">
        <v>8</v>
      </c>
      <c r="C27" s="128" t="s">
        <v>95</v>
      </c>
      <c r="D27" s="51">
        <v>1</v>
      </c>
      <c r="E27" s="50" t="s">
        <v>96</v>
      </c>
      <c r="F27" s="49"/>
      <c r="G27" s="48"/>
      <c r="H27" s="48"/>
      <c r="I27" s="48"/>
      <c r="J27" s="47"/>
    </row>
    <row r="28" spans="2:10" ht="37.5" customHeight="1" thickBot="1">
      <c r="B28" s="127"/>
      <c r="C28" s="130"/>
      <c r="D28" s="39">
        <v>2</v>
      </c>
      <c r="E28" s="38" t="s">
        <v>97</v>
      </c>
      <c r="F28" s="37"/>
      <c r="G28" s="36"/>
      <c r="H28" s="36"/>
      <c r="I28" s="36"/>
      <c r="J28" s="35"/>
    </row>
    <row r="29" spans="2:10" ht="32.25" customHeight="1"/>
    <row r="34" spans="5:5">
      <c r="E34" s="34"/>
    </row>
  </sheetData>
  <mergeCells count="15">
    <mergeCell ref="B2:J2"/>
    <mergeCell ref="B4:C4"/>
    <mergeCell ref="D4:E4"/>
    <mergeCell ref="B6:B11"/>
    <mergeCell ref="C6:C11"/>
    <mergeCell ref="B12:B13"/>
    <mergeCell ref="C12:C13"/>
    <mergeCell ref="B22:B26"/>
    <mergeCell ref="C22:C26"/>
    <mergeCell ref="B27:B28"/>
    <mergeCell ref="C27:C28"/>
    <mergeCell ref="B14:B15"/>
    <mergeCell ref="C14:C15"/>
    <mergeCell ref="B17:B21"/>
    <mergeCell ref="C17:C21"/>
  </mergeCells>
  <pageMargins left="3.937007874015748E-2" right="3.937007874015748E-2" top="0.19685039370078741" bottom="0.19685039370078741" header="0.31496062992125984" footer="0.31496062992125984"/>
  <pageSetup paperSize="9" scale="6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7595665d-dcec-4a93-a94d-ada035ade8e0">
      <Terms xmlns="http://schemas.microsoft.com/office/infopath/2007/PartnerControls"/>
    </lcf76f155ced4ddcb4097134ff3c332f>
    <_ip_UnifiedCompliancePolicyProperties xmlns="http://schemas.microsoft.com/sharepoint/v3" xsi:nil="true"/>
    <TaxCatchAll xmlns="ba8db9e7-06ab-4fc3-8870-ae78930b596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A25395DAD2818478FB24D5BA0BD8325" ma:contentTypeVersion="21" ma:contentTypeDescription="Crie um novo documento." ma:contentTypeScope="" ma:versionID="eaf7aa36429a0bd080b2270e03d750b4">
  <xsd:schema xmlns:xsd="http://www.w3.org/2001/XMLSchema" xmlns:xs="http://www.w3.org/2001/XMLSchema" xmlns:p="http://schemas.microsoft.com/office/2006/metadata/properties" xmlns:ns1="http://schemas.microsoft.com/sharepoint/v3" xmlns:ns2="7595665d-dcec-4a93-a94d-ada035ade8e0" xmlns:ns3="ba8db9e7-06ab-4fc3-8870-ae78930b596c" targetNamespace="http://schemas.microsoft.com/office/2006/metadata/properties" ma:root="true" ma:fieldsID="f455680f43fecd90b189377ac74543f4" ns1:_="" ns2:_="" ns3:_="">
    <xsd:import namespace="http://schemas.microsoft.com/sharepoint/v3"/>
    <xsd:import namespace="7595665d-dcec-4a93-a94d-ada035ade8e0"/>
    <xsd:import namespace="ba8db9e7-06ab-4fc3-8870-ae78930b59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Propriedades da Política de Conformidade Unificada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Ação de Interface do Usuário da Política de Conformidade Unificad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95665d-dcec-4a93-a94d-ada035ade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Marcações de imagem" ma:readOnly="false" ma:fieldId="{5cf76f15-5ced-4ddc-b409-7134ff3c332f}" ma:taxonomyMulti="true" ma:sspId="af7ba5c7-e7e8-46ad-a5c3-76d2e405b1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8db9e7-06ab-4fc3-8870-ae78930b596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16b67270-77c6-4e53-9086-b260307a8d5e}" ma:internalName="TaxCatchAll" ma:showField="CatchAllData" ma:web="ba8db9e7-06ab-4fc3-8870-ae78930b59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8B88722-BCFE-4383-9CA2-98ACAC52B90A}"/>
</file>

<file path=customXml/itemProps2.xml><?xml version="1.0" encoding="utf-8"?>
<ds:datastoreItem xmlns:ds="http://schemas.openxmlformats.org/officeDocument/2006/customXml" ds:itemID="{F73A5C97-F37F-44AC-BCBF-7B799CA14A2F}"/>
</file>

<file path=customXml/itemProps3.xml><?xml version="1.0" encoding="utf-8"?>
<ds:datastoreItem xmlns:ds="http://schemas.openxmlformats.org/officeDocument/2006/customXml" ds:itemID="{69B3EF58-7AC9-430E-B4D7-FCC079F218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Lais Silvestre Bizerra Baltazar</dc:creator>
  <cp:keywords/>
  <dc:description/>
  <cp:lastModifiedBy>Thalyta Flores</cp:lastModifiedBy>
  <cp:revision/>
  <dcterms:created xsi:type="dcterms:W3CDTF">2023-01-03T18:54:54Z</dcterms:created>
  <dcterms:modified xsi:type="dcterms:W3CDTF">2025-02-19T18:54:58Z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0x010100DA25395DAD2818478FB24D5BA0BD8325</vt:lpwstr>
  </property>
  <property fmtid="{D5CDD505-2E9C-101B-9397-08002B2CF9AE}" pid="3" name="MediaServiceImageTags">
    <vt:lpwstr/>
  </property>
</Properties>
</file>