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splicencas-my.sharepoint.com/personal/bp801303_bp_org_br/Documents/Área de Trabalho/"/>
    </mc:Choice>
  </mc:AlternateContent>
  <xr:revisionPtr revIDLastSave="0" documentId="8_{20CD73EB-01FA-BC4B-9521-2BFC4DFA8A60}" xr6:coauthVersionLast="47" xr6:coauthVersionMax="47" xr10:uidLastSave="{00000000-0000-0000-0000-000000000000}"/>
  <bookViews>
    <workbookView xWindow="20370" yWindow="-120" windowWidth="29040" windowHeight="15840" activeTab="2" xr2:uid="{1C3C0445-5130-473E-8E43-3F89A5BCE1B7}"/>
  </bookViews>
  <sheets>
    <sheet name="Análise Mensal" sheetId="3" r:id="rId1"/>
    <sheet name="JAN" sheetId="2" r:id="rId2"/>
    <sheet name="FEV" sheetId="7" r:id="rId3"/>
    <sheet name="PAV" sheetId="4" r:id="rId4"/>
    <sheet name="IPCSL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6" i="7" l="1"/>
  <c r="AI16" i="7"/>
  <c r="AH16" i="7"/>
  <c r="AG16" i="7"/>
  <c r="AK16" i="7"/>
  <c r="AJ15" i="7"/>
  <c r="AI15" i="7"/>
  <c r="AH15" i="7"/>
  <c r="AG15" i="7"/>
  <c r="AK15" i="7"/>
  <c r="AJ14" i="7"/>
  <c r="AI14" i="7"/>
  <c r="AH14" i="7"/>
  <c r="AG14" i="7"/>
  <c r="AK14" i="7"/>
  <c r="AJ13" i="7"/>
  <c r="AI13" i="7"/>
  <c r="AH13" i="7"/>
  <c r="AG13" i="7"/>
  <c r="AK13" i="7"/>
  <c r="AJ12" i="7"/>
  <c r="AI12" i="7"/>
  <c r="AH12" i="7"/>
  <c r="AG12" i="7"/>
  <c r="AK12" i="7"/>
  <c r="AG11" i="7"/>
  <c r="AH11" i="7"/>
  <c r="AK11" i="7"/>
  <c r="AJ11" i="7"/>
  <c r="AI11" i="7"/>
  <c r="AJ6" i="7"/>
  <c r="AI6" i="7"/>
  <c r="AH6" i="7"/>
  <c r="AG6" i="7"/>
  <c r="AK6" i="7"/>
  <c r="AJ5" i="7"/>
  <c r="AI5" i="7"/>
  <c r="AH5" i="7"/>
  <c r="AG5" i="7"/>
  <c r="AK5" i="7"/>
  <c r="AG4" i="7"/>
  <c r="AH4" i="7"/>
  <c r="AK4" i="7"/>
  <c r="AJ4" i="7"/>
  <c r="AI4" i="7"/>
  <c r="AJ3" i="7"/>
  <c r="AI3" i="7"/>
  <c r="AH3" i="7"/>
  <c r="AG3" i="7"/>
  <c r="AK3" i="7"/>
  <c r="AG6" i="2"/>
  <c r="AH6" i="2"/>
  <c r="AK6" i="2"/>
  <c r="AG16" i="2"/>
  <c r="AH16" i="2"/>
  <c r="AK16" i="2"/>
  <c r="AG11" i="2"/>
  <c r="AH11" i="2"/>
  <c r="AK11" i="2"/>
  <c r="AG15" i="2"/>
  <c r="AH15" i="2"/>
  <c r="AK15" i="2"/>
  <c r="AG14" i="2"/>
  <c r="AH14" i="2"/>
  <c r="AK14" i="2"/>
  <c r="AG13" i="2"/>
  <c r="AH13" i="2"/>
  <c r="AK13" i="2"/>
  <c r="AG12" i="2"/>
  <c r="AH12" i="2"/>
  <c r="AK12" i="2"/>
  <c r="AG5" i="2"/>
  <c r="AH5" i="2"/>
  <c r="AK5" i="2"/>
  <c r="AG4" i="2"/>
  <c r="AH4" i="2"/>
  <c r="AK4" i="2"/>
  <c r="AG3" i="2"/>
  <c r="AH3" i="2"/>
  <c r="AK3" i="2"/>
  <c r="AJ15" i="2"/>
  <c r="AJ16" i="2"/>
  <c r="AJ14" i="2"/>
  <c r="AJ13" i="2"/>
  <c r="AJ12" i="2"/>
  <c r="AJ11" i="2"/>
  <c r="AJ3" i="2"/>
  <c r="AJ4" i="2"/>
  <c r="AJ5" i="2"/>
  <c r="AJ6" i="2"/>
  <c r="AI3" i="2"/>
  <c r="AI4" i="2"/>
  <c r="AI5" i="2"/>
  <c r="AI6" i="2"/>
  <c r="AI11" i="2"/>
  <c r="AI12" i="2"/>
  <c r="AI13" i="2"/>
  <c r="AI14" i="2"/>
  <c r="AI15" i="2"/>
  <c r="AI16" i="2"/>
</calcChain>
</file>

<file path=xl/sharedStrings.xml><?xml version="1.0" encoding="utf-8"?>
<sst xmlns="http://schemas.openxmlformats.org/spreadsheetml/2006/main" count="130" uniqueCount="76">
  <si>
    <t>C</t>
  </si>
  <si>
    <t>NA</t>
  </si>
  <si>
    <t>NC</t>
  </si>
  <si>
    <t>PACOTE</t>
  </si>
  <si>
    <t>4. Avaliar as condições do curativo</t>
  </si>
  <si>
    <t>2.  Aderir a técnica asséptica no manuseio do cateter</t>
  </si>
  <si>
    <t>PACOTE PAV</t>
  </si>
  <si>
    <t>PACOTE CVC</t>
  </si>
  <si>
    <t>ANÁLISE DAS NÃO CONFORMIDADES MENSAIS</t>
  </si>
  <si>
    <t>1.  Avaliar diariamente a indicação de permanência do cateter central</t>
  </si>
  <si>
    <t>4. Realizar a manutenção do sistema de infusão (equipos e conectores)</t>
  </si>
  <si>
    <t xml:space="preserve">ADESÃO MENSAL AO PACOTE DE CUIDADOS DE CATETER VENOSO CENTRAL (CVC) </t>
  </si>
  <si>
    <t xml:space="preserve">ADESÃO MENSAL AO PACOTE DE PREVENÇÃO A PNEUMONIA ASSOCIADA À VENTILAÇÃO MECÂNICA (PAV) </t>
  </si>
  <si>
    <t>1. Realizar higiene oral diariamente</t>
  </si>
  <si>
    <t>2. Manter posicionamento adequado conforme população atendida</t>
  </si>
  <si>
    <t>3. Realizar a redução da sedação sempre que possível,
priorizando analgesia</t>
  </si>
  <si>
    <t>4. Verificar diariamente a possibilidade de extubação</t>
  </si>
  <si>
    <t>5. Realizar os cuidados com a cânula orotraqueal</t>
  </si>
  <si>
    <t>6. Manutenção do sistema de ventilação mecânica</t>
  </si>
  <si>
    <t>SEM COLETA</t>
  </si>
  <si>
    <t>O circuito está íntegro, sem: acotovelamento, ruptura OU vazamentos nas conexões?</t>
  </si>
  <si>
    <t>Possui registro em prontuário ou formulário da visita multidisciplinar sobre a possibilidade de desmame da ventilação mecânica?</t>
  </si>
  <si>
    <t xml:space="preserve"> Há registro em prontuário da higiene oral 3x ao dia?</t>
  </si>
  <si>
    <t xml:space="preserve"> Realizou a limpeza do tubo e sondas após a higiene da cavidade oral?</t>
  </si>
  <si>
    <t>Foi realizada higiene de mãos antes de colocar os EPIs e iniciar o procedimento?</t>
  </si>
  <si>
    <t>Realizar higiene oral diariamente</t>
  </si>
  <si>
    <t>TOTAL</t>
  </si>
  <si>
    <t>Semana 4</t>
  </si>
  <si>
    <t>Semana 3</t>
  </si>
  <si>
    <t>Semana 2</t>
  </si>
  <si>
    <t>Semana 1</t>
  </si>
  <si>
    <t>Problema identificado na coleta do Quadro Kamishibai</t>
  </si>
  <si>
    <t>Execução do Procediemento</t>
  </si>
  <si>
    <t>Curativo com data de troca na validade?</t>
  </si>
  <si>
    <t>Curativo sem sujidade, umidade ou presença de sangue?</t>
  </si>
  <si>
    <t xml:space="preserve"> Curativo está totalmente aderido à pele e a inserção protegida pelo curativo?</t>
  </si>
  <si>
    <t>Avaliar as condições do curativo </t>
  </si>
  <si>
    <t>Realizou a troca do sistema no prazo preconizado?</t>
  </si>
  <si>
    <t>Datou o sistema de forma visível?</t>
  </si>
  <si>
    <t>Os Equipos e/ou  conectores estão livres de sujidade ou presença de sangue?</t>
  </si>
  <si>
    <t>Realizar a manutenção do sistema de infusão (equipos e conectores) </t>
  </si>
  <si>
    <t>Utilizou técnica asséptica para abrir os materiais?</t>
  </si>
  <si>
    <t xml:space="preserve">Aderir a técnica asséptica no 
manuseio do cateter​ </t>
  </si>
  <si>
    <t>Manter posicionamento adequado conforme população atendida</t>
  </si>
  <si>
    <t>Verificar diariamente a possibilidade de extubação</t>
  </si>
  <si>
    <t>Realizar os cuidados com a cânula orotraqueal</t>
  </si>
  <si>
    <t>Manutenção do sistema de ventilação mecânica</t>
  </si>
  <si>
    <t>Realizar a redução da sedação sempre que possível, priorizando analgesia</t>
  </si>
  <si>
    <t xml:space="preserve"> Realizou a limpeza da cavidade oral com movimentos delicados de trás para frente em toda extensão da boca (gengiva, bochecha, palato e língua)?</t>
  </si>
  <si>
    <r>
      <t xml:space="preserve">Realizou a aspiração da cavidade oral </t>
    </r>
    <r>
      <rPr>
        <b/>
        <sz val="11"/>
        <color theme="1"/>
        <rFont val="Calibri"/>
        <family val="2"/>
        <scheme val="minor"/>
      </rPr>
      <t>antes e após</t>
    </r>
    <r>
      <rPr>
        <sz val="11"/>
        <color theme="1"/>
        <rFont val="Calibri"/>
        <family val="2"/>
        <scheme val="minor"/>
      </rPr>
      <t xml:space="preserve"> o procedimento?</t>
    </r>
  </si>
  <si>
    <t xml:space="preserve"> O sistema para mensuração da angulação da incubadora e/ou berço aquecido está em um local de fácil visualização para todos?</t>
  </si>
  <si>
    <t>A angulação da incubadora e/ou berço aquecido está elevado em as angulação máxima?</t>
  </si>
  <si>
    <t>O recém-nascido está adequadamente posicionado? (Com a cabeça alinhada com o tronco, com as mãos livres, favorecendo a flexão de ombros e cotovelos)</t>
  </si>
  <si>
    <t>Há registro em folha de cuidados sobre a mudança de posicionamento durante o último manuseio/cuidado?</t>
  </si>
  <si>
    <r>
      <t>A escala N-PASS está dentro do alvo (</t>
    </r>
    <r>
      <rPr>
        <b/>
        <sz val="11"/>
        <color theme="1"/>
        <rFont val="Calibri"/>
        <family val="2"/>
        <scheme val="minor"/>
      </rPr>
      <t>Sedação leve:</t>
    </r>
    <r>
      <rPr>
        <sz val="11"/>
        <color theme="1"/>
        <rFont val="Calibri"/>
        <family val="2"/>
        <scheme val="minor"/>
      </rPr>
      <t xml:space="preserve"> score de -5 a -2) ou fora do alvo com justificativa?</t>
    </r>
  </si>
  <si>
    <t>Há registro em prontuário/folha de cuidados da avaliação da dor utilizando escala validada?</t>
  </si>
  <si>
    <t>A fixação da cânula traqueal "bigode" está íntegra, bem aderido a pele do recém-nascido e ao tubo orotraqueal?</t>
  </si>
  <si>
    <t>A fixação da cânula traqueal permite conferir a rima/comissura labial?</t>
  </si>
  <si>
    <t>O posicionamento do tubo orotraqueal está no local adequado (centralizado na cavidade oral do recém-nascido) e não está tracionado?</t>
  </si>
  <si>
    <t>O circuito de ventilação mecânica está livre de sujidade aparente? (sangue ou secreção)?</t>
  </si>
  <si>
    <t>O circuito de ventilação mecânica está com mínimo de condensado (gotículas e/ou névoa)?</t>
  </si>
  <si>
    <t>O posicionamento do circuito de ventilação mecânica está correto?</t>
  </si>
  <si>
    <t>O nível da água destilada no copo da base aquecida está entre o nível mínimo e máximo?</t>
  </si>
  <si>
    <t>O frasco de água destilada, que está sendo utilizado para completar o copo, está datado e no prazo de 24h para sistema aberto e 48h para sistema fechado?</t>
  </si>
  <si>
    <t>FOLHA DE VERIFICAÇÃO - PAV NEO</t>
  </si>
  <si>
    <t>FOLHA DE VERIFICAÇÃO - IPCSL NEO</t>
  </si>
  <si>
    <t>Avaliar diariamente a indicação de permanência do Cateter central</t>
  </si>
  <si>
    <t>Está descrito algma justificativa sobre a permanência do cateter central discutido na visita multi/Huddle?</t>
  </si>
  <si>
    <t>Higienizou as mãos imediatamente antes de tocar no cateter?</t>
  </si>
  <si>
    <r>
      <t xml:space="preserve">Realizou a desinfecção em movimentos circulares envolvendo a ponta e a lateral  dos conectores por 10 segundos imediatamente  </t>
    </r>
    <r>
      <rPr>
        <b/>
        <sz val="11"/>
        <color theme="1"/>
        <rFont val="Calibri"/>
        <family val="2"/>
        <scheme val="minor"/>
      </rPr>
      <t xml:space="preserve">antes </t>
    </r>
    <r>
      <rPr>
        <sz val="11"/>
        <color theme="1"/>
        <rFont val="Calibri"/>
        <family val="2"/>
        <scheme val="minor"/>
      </rPr>
      <t>de utilizá-lo?</t>
    </r>
  </si>
  <si>
    <r>
      <t xml:space="preserve">Realizou a desinfecção em movimentos circulares envolvendo a ponta e a lateral  dos conectores por 10 segundos imediatamente  </t>
    </r>
    <r>
      <rPr>
        <b/>
        <sz val="11"/>
        <color theme="1"/>
        <rFont val="Calibri"/>
        <family val="2"/>
        <scheme val="minor"/>
      </rPr>
      <t xml:space="preserve">após </t>
    </r>
    <r>
      <rPr>
        <sz val="11"/>
        <color theme="1"/>
        <rFont val="Calibri"/>
        <family val="2"/>
        <scheme val="minor"/>
      </rPr>
      <t>utilizá-lo?</t>
    </r>
  </si>
  <si>
    <r>
      <t xml:space="preserve">Colocou </t>
    </r>
    <r>
      <rPr>
        <b/>
        <sz val="11"/>
        <color theme="1"/>
        <rFont val="Calibri"/>
        <family val="2"/>
        <scheme val="minor"/>
      </rPr>
      <t>nova tampa oclusora estéril? (Para o sistema fechado - NA)</t>
    </r>
  </si>
  <si>
    <r>
      <t xml:space="preserve">Inserção do cateter sem presença de sinais flogísticos? </t>
    </r>
    <r>
      <rPr>
        <b/>
        <sz val="11"/>
        <color theme="1"/>
        <rFont val="Calibri"/>
        <family val="2"/>
        <scheme val="minor"/>
      </rPr>
      <t>(Se curativo convencional NA)</t>
    </r>
  </si>
  <si>
    <t>Se em uso de cateter umbilical: Coto e inserção livre de sujidade?</t>
  </si>
  <si>
    <t xml:space="preserve">OBSERVAÇÃO:
- C de conformidade quando a adesão ao pacote estiver OK.
- NC de não conformidade quando  NÃO houve adesão ao pacote. 
- NA quando não houver paciente no dia com o dispositivo
- Deixar sem preencher quando não houver obsevação. (em branco)
</t>
  </si>
  <si>
    <t>Total de cartões coletados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</si>
</sst>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rgb="FFC7E1F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7A2A9"/>
        <bgColor indexed="64"/>
      </patternFill>
    </fill>
  </fills>
  <borders count="66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8" tint="-0.249977111117893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8" tint="-0.249977111117893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medium">
        <color indexed="64"/>
      </left>
      <right/>
      <top style="medium">
        <color theme="2" tint="-0.749992370372631"/>
      </top>
      <bottom/>
      <diagonal/>
    </border>
    <border>
      <left/>
      <right/>
      <top style="medium">
        <color theme="2" tint="-0.74999237037263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2" tint="-0.749992370372631"/>
      </left>
      <right/>
      <top style="medium">
        <color theme="2" tint="-0.749992370372631"/>
      </top>
      <bottom style="thin">
        <color indexed="64"/>
      </bottom>
      <diagonal/>
    </border>
    <border>
      <left/>
      <right style="medium">
        <color theme="2" tint="-0.749992370372631"/>
      </right>
      <top style="medium">
        <color theme="2" tint="-0.749992370372631"/>
      </top>
      <bottom style="thin">
        <color indexed="64"/>
      </bottom>
      <diagonal/>
    </border>
    <border>
      <left style="medium">
        <color theme="2" tint="-0.749992370372631"/>
      </left>
      <right/>
      <top/>
      <bottom/>
      <diagonal/>
    </border>
    <border>
      <left/>
      <right style="medium">
        <color theme="2" tint="-0.749992370372631"/>
      </right>
      <top/>
      <bottom/>
      <diagonal/>
    </border>
    <border>
      <left style="medium">
        <color theme="2" tint="-0.74999237037263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/>
      <top style="thin">
        <color indexed="64"/>
      </top>
      <bottom style="medium">
        <color theme="2" tint="-0.749992370372631"/>
      </bottom>
      <diagonal/>
    </border>
    <border>
      <left/>
      <right style="medium">
        <color theme="2" tint="-0.749992370372631"/>
      </right>
      <top style="thin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indexed="64"/>
      </right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749992370372631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thin">
        <color indexed="64"/>
      </bottom>
      <diagonal/>
    </border>
    <border>
      <left style="medium">
        <color theme="2" tint="-0.749992370372631"/>
      </left>
      <right style="thin">
        <color indexed="64"/>
      </right>
      <top style="thin">
        <color indexed="64"/>
      </top>
      <bottom style="medium">
        <color theme="2" tint="-0.7499923703726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thin">
        <color indexed="64"/>
      </top>
      <bottom style="medium">
        <color theme="2" tint="-0.749992370372631"/>
      </bottom>
      <diagonal/>
    </border>
    <border>
      <left style="medium">
        <color theme="2" tint="-0.749992370372631"/>
      </left>
      <right style="thin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indexed="64"/>
      </left>
      <right style="thin">
        <color indexed="64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indexed="64"/>
      </left>
      <right style="medium">
        <color theme="2" tint="-0.749992370372631"/>
      </right>
      <top style="medium">
        <color theme="2" tint="-0.749992370372631"/>
      </top>
      <bottom style="medium">
        <color theme="2" tint="-0.749992370372631"/>
      </bottom>
      <diagonal/>
    </border>
    <border>
      <left style="thin">
        <color theme="2" tint="-0.499984740745262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20">
    <xf numFmtId="0" fontId="0" fillId="0" borderId="0" xfId="0"/>
    <xf numFmtId="0" fontId="1" fillId="0" borderId="0" xfId="0" applyFont="1"/>
    <xf numFmtId="0" fontId="3" fillId="7" borderId="3" xfId="0" applyFont="1" applyFill="1" applyBorder="1" applyAlignment="1">
      <alignment horizontal="left" vertical="center" wrapText="1"/>
    </xf>
    <xf numFmtId="0" fontId="1" fillId="0" borderId="2" xfId="0" applyFont="1" applyBorder="1"/>
    <xf numFmtId="0" fontId="3" fillId="8" borderId="3" xfId="0" applyFont="1" applyFill="1" applyBorder="1" applyAlignment="1">
      <alignment horizontal="left" vertical="center" wrapText="1"/>
    </xf>
    <xf numFmtId="0" fontId="1" fillId="0" borderId="1" xfId="0" applyFont="1" applyBorder="1"/>
    <xf numFmtId="0" fontId="2" fillId="7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Alignment="1">
      <alignment horizontal="center" vertical="center"/>
    </xf>
    <xf numFmtId="0" fontId="4" fillId="0" borderId="0" xfId="1"/>
    <xf numFmtId="0" fontId="4" fillId="0" borderId="10" xfId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12" xfId="1" applyBorder="1" applyAlignment="1">
      <alignment vertical="center"/>
    </xf>
    <xf numFmtId="0" fontId="4" fillId="0" borderId="13" xfId="1" applyBorder="1" applyAlignment="1">
      <alignment vertical="center" wrapText="1"/>
    </xf>
    <xf numFmtId="0" fontId="4" fillId="0" borderId="14" xfId="1" applyBorder="1" applyAlignment="1">
      <alignment horizontal="center" vertical="center" readingOrder="1"/>
    </xf>
    <xf numFmtId="0" fontId="4" fillId="0" borderId="17" xfId="1" applyBorder="1" applyAlignment="1">
      <alignment vertical="center"/>
    </xf>
    <xf numFmtId="0" fontId="4" fillId="0" borderId="18" xfId="1" applyBorder="1" applyAlignment="1">
      <alignment vertical="center"/>
    </xf>
    <xf numFmtId="0" fontId="4" fillId="0" borderId="19" xfId="1" applyBorder="1" applyAlignment="1">
      <alignment vertical="center"/>
    </xf>
    <xf numFmtId="0" fontId="4" fillId="0" borderId="20" xfId="1" applyBorder="1" applyAlignment="1">
      <alignment vertical="center" wrapText="1"/>
    </xf>
    <xf numFmtId="0" fontId="4" fillId="0" borderId="21" xfId="1" applyBorder="1" applyAlignment="1">
      <alignment horizontal="center" vertical="center" readingOrder="1"/>
    </xf>
    <xf numFmtId="0" fontId="4" fillId="0" borderId="23" xfId="1" applyBorder="1" applyAlignment="1">
      <alignment horizontal="center" vertical="center"/>
    </xf>
    <xf numFmtId="0" fontId="4" fillId="0" borderId="24" xfId="1" applyBorder="1" applyAlignment="1">
      <alignment vertical="center"/>
    </xf>
    <xf numFmtId="0" fontId="4" fillId="0" borderId="25" xfId="1" applyBorder="1" applyAlignment="1">
      <alignment vertical="center"/>
    </xf>
    <xf numFmtId="0" fontId="4" fillId="0" borderId="26" xfId="1" applyBorder="1" applyAlignment="1">
      <alignment vertical="center"/>
    </xf>
    <xf numFmtId="0" fontId="4" fillId="0" borderId="27" xfId="1" applyBorder="1" applyAlignment="1">
      <alignment vertical="center" wrapText="1"/>
    </xf>
    <xf numFmtId="0" fontId="4" fillId="0" borderId="28" xfId="1" applyBorder="1" applyAlignment="1">
      <alignment horizontal="center" vertical="center" readingOrder="1"/>
    </xf>
    <xf numFmtId="0" fontId="7" fillId="0" borderId="14" xfId="1" applyFont="1" applyBorder="1" applyAlignment="1">
      <alignment horizontal="center" vertical="center" readingOrder="1"/>
    </xf>
    <xf numFmtId="0" fontId="7" fillId="0" borderId="21" xfId="1" applyFont="1" applyBorder="1" applyAlignment="1">
      <alignment horizontal="center" vertical="center" readingOrder="1"/>
    </xf>
    <xf numFmtId="0" fontId="4" fillId="0" borderId="29" xfId="1" applyBorder="1" applyAlignment="1">
      <alignment vertical="center" wrapText="1"/>
    </xf>
    <xf numFmtId="0" fontId="7" fillId="0" borderId="30" xfId="1" applyFont="1" applyBorder="1" applyAlignment="1">
      <alignment horizontal="center" vertical="center" readingOrder="1"/>
    </xf>
    <xf numFmtId="0" fontId="7" fillId="0" borderId="28" xfId="1" applyFont="1" applyBorder="1" applyAlignment="1">
      <alignment horizontal="center" vertical="center" readingOrder="1"/>
    </xf>
    <xf numFmtId="0" fontId="4" fillId="0" borderId="22" xfId="1" applyBorder="1" applyAlignment="1">
      <alignment vertical="center" wrapText="1"/>
    </xf>
    <xf numFmtId="0" fontId="7" fillId="0" borderId="2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9" borderId="0" xfId="1" applyFont="1" applyFill="1" applyAlignment="1">
      <alignment horizontal="center" vertical="center"/>
    </xf>
    <xf numFmtId="0" fontId="5" fillId="9" borderId="0" xfId="1" applyFont="1" applyFill="1" applyAlignment="1">
      <alignment horizontal="center" vertical="center"/>
    </xf>
    <xf numFmtId="0" fontId="0" fillId="0" borderId="22" xfId="1" applyFont="1" applyBorder="1" applyAlignment="1">
      <alignment horizontal="left" vertical="center" wrapText="1"/>
    </xf>
    <xf numFmtId="0" fontId="0" fillId="0" borderId="27" xfId="1" applyFont="1" applyBorder="1" applyAlignment="1">
      <alignment vertical="center" wrapText="1"/>
    </xf>
    <xf numFmtId="0" fontId="0" fillId="0" borderId="29" xfId="1" applyFont="1" applyBorder="1" applyAlignment="1">
      <alignment vertical="center" wrapText="1"/>
    </xf>
    <xf numFmtId="0" fontId="0" fillId="0" borderId="20" xfId="1" applyFont="1" applyBorder="1" applyAlignment="1">
      <alignment vertical="center" wrapText="1"/>
    </xf>
    <xf numFmtId="0" fontId="0" fillId="0" borderId="13" xfId="1" applyFont="1" applyBorder="1" applyAlignment="1">
      <alignment vertical="center" wrapText="1"/>
    </xf>
    <xf numFmtId="0" fontId="4" fillId="0" borderId="33" xfId="1" applyBorder="1" applyAlignment="1">
      <alignment horizontal="center" vertical="center" readingOrder="1"/>
    </xf>
    <xf numFmtId="0" fontId="0" fillId="0" borderId="34" xfId="1" applyFont="1" applyBorder="1" applyAlignment="1">
      <alignment vertical="center" wrapText="1"/>
    </xf>
    <xf numFmtId="0" fontId="4" fillId="0" borderId="35" xfId="1" applyBorder="1" applyAlignment="1">
      <alignment vertical="center"/>
    </xf>
    <xf numFmtId="0" fontId="4" fillId="0" borderId="36" xfId="1" applyBorder="1" applyAlignment="1">
      <alignment vertical="center"/>
    </xf>
    <xf numFmtId="0" fontId="4" fillId="0" borderId="37" xfId="1" applyBorder="1" applyAlignment="1">
      <alignment vertical="center"/>
    </xf>
    <xf numFmtId="0" fontId="4" fillId="0" borderId="38" xfId="1" applyBorder="1" applyAlignment="1">
      <alignment vertical="center"/>
    </xf>
    <xf numFmtId="0" fontId="4" fillId="0" borderId="39" xfId="1" applyBorder="1" applyAlignment="1">
      <alignment vertical="center"/>
    </xf>
    <xf numFmtId="0" fontId="4" fillId="0" borderId="40" xfId="1" applyBorder="1" applyAlignment="1">
      <alignment vertical="center"/>
    </xf>
    <xf numFmtId="0" fontId="4" fillId="0" borderId="41" xfId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0" fillId="0" borderId="42" xfId="1" applyFont="1" applyBorder="1" applyAlignment="1">
      <alignment vertical="center" wrapText="1"/>
    </xf>
    <xf numFmtId="0" fontId="0" fillId="0" borderId="42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readingOrder="1"/>
    </xf>
    <xf numFmtId="0" fontId="7" fillId="0" borderId="48" xfId="1" applyFont="1" applyBorder="1" applyAlignment="1">
      <alignment horizontal="center" vertical="center" readingOrder="1"/>
    </xf>
    <xf numFmtId="0" fontId="7" fillId="0" borderId="50" xfId="1" applyFont="1" applyBorder="1" applyAlignment="1">
      <alignment horizontal="center" vertical="center" readingOrder="1"/>
    </xf>
    <xf numFmtId="0" fontId="7" fillId="0" borderId="52" xfId="1" applyFont="1" applyBorder="1" applyAlignment="1">
      <alignment horizontal="center" vertical="center" readingOrder="1"/>
    </xf>
    <xf numFmtId="0" fontId="4" fillId="0" borderId="54" xfId="1" applyBorder="1" applyAlignment="1">
      <alignment vertical="center"/>
    </xf>
    <xf numFmtId="0" fontId="4" fillId="0" borderId="55" xfId="1" applyBorder="1" applyAlignment="1">
      <alignment vertical="center"/>
    </xf>
    <xf numFmtId="0" fontId="4" fillId="0" borderId="56" xfId="1" applyBorder="1" applyAlignment="1">
      <alignment vertical="center"/>
    </xf>
    <xf numFmtId="0" fontId="4" fillId="0" borderId="57" xfId="1" applyBorder="1" applyAlignment="1">
      <alignment vertical="center"/>
    </xf>
    <xf numFmtId="0" fontId="4" fillId="0" borderId="58" xfId="1" applyBorder="1" applyAlignment="1">
      <alignment vertical="center"/>
    </xf>
    <xf numFmtId="0" fontId="4" fillId="0" borderId="59" xfId="1" applyBorder="1" applyAlignment="1">
      <alignment vertical="center"/>
    </xf>
    <xf numFmtId="0" fontId="4" fillId="0" borderId="60" xfId="1" applyBorder="1" applyAlignment="1">
      <alignment vertical="center"/>
    </xf>
    <xf numFmtId="0" fontId="4" fillId="0" borderId="61" xfId="1" applyBorder="1" applyAlignment="1">
      <alignment vertical="center"/>
    </xf>
    <xf numFmtId="0" fontId="4" fillId="0" borderId="62" xfId="1" applyBorder="1" applyAlignment="1">
      <alignment vertical="center"/>
    </xf>
    <xf numFmtId="0" fontId="4" fillId="0" borderId="63" xfId="1" applyBorder="1" applyAlignment="1">
      <alignment vertical="center"/>
    </xf>
    <xf numFmtId="0" fontId="4" fillId="0" borderId="64" xfId="1" applyBorder="1" applyAlignment="1">
      <alignment vertical="center"/>
    </xf>
    <xf numFmtId="0" fontId="0" fillId="0" borderId="47" xfId="1" applyFont="1" applyBorder="1" applyAlignment="1">
      <alignment vertical="center" wrapText="1"/>
    </xf>
    <xf numFmtId="0" fontId="0" fillId="0" borderId="49" xfId="1" applyFont="1" applyBorder="1" applyAlignment="1">
      <alignment vertical="center" wrapText="1"/>
    </xf>
    <xf numFmtId="0" fontId="0" fillId="0" borderId="51" xfId="1" applyFont="1" applyBorder="1" applyAlignment="1">
      <alignment vertical="center" wrapText="1"/>
    </xf>
    <xf numFmtId="0" fontId="0" fillId="0" borderId="53" xfId="1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17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11" borderId="0" xfId="0" applyFont="1" applyFill="1" applyAlignment="1">
      <alignment horizontal="left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17" fontId="3" fillId="7" borderId="4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6" borderId="6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23" xfId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0" fillId="0" borderId="22" xfId="1" applyFont="1" applyBorder="1" applyAlignment="1">
      <alignment horizontal="left" vertical="center" wrapText="1"/>
    </xf>
    <xf numFmtId="0" fontId="0" fillId="0" borderId="29" xfId="1" applyFont="1" applyBorder="1" applyAlignment="1">
      <alignment horizontal="left" vertical="center" wrapText="1"/>
    </xf>
    <xf numFmtId="0" fontId="4" fillId="0" borderId="15" xfId="1" applyBorder="1" applyAlignment="1">
      <alignment horizontal="left" vertical="center" wrapText="1"/>
    </xf>
    <xf numFmtId="0" fontId="4" fillId="0" borderId="29" xfId="1" applyBorder="1" applyAlignment="1">
      <alignment horizontal="left" vertical="center" wrapText="1"/>
    </xf>
    <xf numFmtId="0" fontId="5" fillId="11" borderId="0" xfId="1" applyFont="1" applyFill="1" applyAlignment="1">
      <alignment horizontal="center" vertical="center"/>
    </xf>
    <xf numFmtId="0" fontId="5" fillId="9" borderId="25" xfId="1" applyFont="1" applyFill="1" applyBorder="1" applyAlignment="1">
      <alignment horizontal="center" vertical="center"/>
    </xf>
    <xf numFmtId="0" fontId="5" fillId="10" borderId="25" xfId="1" applyFont="1" applyFill="1" applyBorder="1" applyAlignment="1">
      <alignment horizontal="center" vertical="center"/>
    </xf>
    <xf numFmtId="0" fontId="0" fillId="0" borderId="22" xfId="1" applyFont="1" applyBorder="1" applyAlignment="1">
      <alignment horizontal="center" vertical="center" wrapText="1"/>
    </xf>
    <xf numFmtId="0" fontId="0" fillId="0" borderId="29" xfId="1" applyFont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4" fillId="0" borderId="29" xfId="1" applyBorder="1" applyAlignment="1">
      <alignment horizontal="center" vertical="center" wrapText="1"/>
    </xf>
    <xf numFmtId="0" fontId="4" fillId="0" borderId="15" xfId="1" applyBorder="1" applyAlignment="1">
      <alignment horizontal="center" vertical="center" wrapText="1"/>
    </xf>
    <xf numFmtId="0" fontId="5" fillId="9" borderId="32" xfId="1" applyFont="1" applyFill="1" applyBorder="1" applyAlignment="1">
      <alignment horizontal="center" vertical="center"/>
    </xf>
    <xf numFmtId="0" fontId="5" fillId="9" borderId="31" xfId="1" applyFont="1" applyFill="1" applyBorder="1" applyAlignment="1">
      <alignment horizontal="center" vertical="center"/>
    </xf>
    <xf numFmtId="0" fontId="5" fillId="10" borderId="32" xfId="1" applyFont="1" applyFill="1" applyBorder="1" applyAlignment="1">
      <alignment horizontal="center" vertical="center"/>
    </xf>
    <xf numFmtId="0" fontId="5" fillId="10" borderId="31" xfId="1" applyFont="1" applyFill="1" applyBorder="1" applyAlignment="1">
      <alignment horizontal="center" vertical="center"/>
    </xf>
    <xf numFmtId="0" fontId="4" fillId="0" borderId="43" xfId="1" applyBorder="1" applyAlignment="1">
      <alignment horizontal="center" vertical="center"/>
    </xf>
    <xf numFmtId="0" fontId="0" fillId="0" borderId="44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45" xfId="1" applyBorder="1" applyAlignment="1">
      <alignment horizontal="center" vertical="center" wrapText="1"/>
    </xf>
  </cellXfs>
  <cellStyles count="2">
    <cellStyle name="Normal" xfId="0" builtinId="0"/>
    <cellStyle name="Normal 3" xfId="1" xr:uid="{7F4C0C61-BC5E-4BF0-9BB5-0AA9ECD6A677}"/>
  </cellStyles>
  <dxfs count="6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12" Type="http://schemas.openxmlformats.org/officeDocument/2006/relationships/customXml" Target="../customXml/item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11" Type="http://schemas.openxmlformats.org/officeDocument/2006/relationships/customXml" Target="../customXml/item2.xml" /><Relationship Id="rId5" Type="http://schemas.openxmlformats.org/officeDocument/2006/relationships/worksheet" Target="worksheets/sheet5.xml" /><Relationship Id="rId10" Type="http://schemas.openxmlformats.org/officeDocument/2006/relationships/customXml" Target="../customXml/item1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1295400</xdr:colOff>
      <xdr:row>0</xdr:row>
      <xdr:rowOff>9525</xdr:rowOff>
    </xdr:from>
    <xdr:ext cx="1228725" cy="563203"/>
    <xdr:pic>
      <xdr:nvPicPr>
        <xdr:cNvPr id="2" name="Picture 2">
          <a:extLst>
            <a:ext uri="{FF2B5EF4-FFF2-40B4-BE49-F238E27FC236}">
              <a16:creationId xmlns:a16="http://schemas.microsoft.com/office/drawing/2014/main" id="{581A4ECF-D662-4648-A9B8-D9B77517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"/>
          <a:ext cx="1228725" cy="5632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928687</xdr:colOff>
      <xdr:row>0</xdr:row>
      <xdr:rowOff>0</xdr:rowOff>
    </xdr:from>
    <xdr:ext cx="1225402" cy="560881"/>
    <xdr:pic>
      <xdr:nvPicPr>
        <xdr:cNvPr id="2" name="Imagem 1">
          <a:extLst>
            <a:ext uri="{FF2B5EF4-FFF2-40B4-BE49-F238E27FC236}">
              <a16:creationId xmlns:a16="http://schemas.microsoft.com/office/drawing/2014/main" id="{295FE596-BA60-4329-9F47-BCEBE055E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1162" y="0"/>
          <a:ext cx="1225402" cy="56088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933450</xdr:colOff>
      <xdr:row>0</xdr:row>
      <xdr:rowOff>9525</xdr:rowOff>
    </xdr:from>
    <xdr:ext cx="1225402" cy="560881"/>
    <xdr:pic>
      <xdr:nvPicPr>
        <xdr:cNvPr id="2" name="Imagem 1">
          <a:extLst>
            <a:ext uri="{FF2B5EF4-FFF2-40B4-BE49-F238E27FC236}">
              <a16:creationId xmlns:a16="http://schemas.microsoft.com/office/drawing/2014/main" id="{129F7DCD-C8FB-44D8-ABA3-11DCB2A95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9525"/>
          <a:ext cx="1225402" cy="5608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2665-CFB2-4C28-9C7E-46ADF096D497}">
  <dimension ref="A1:M21"/>
  <sheetViews>
    <sheetView showGridLines="0" topLeftCell="A7" zoomScale="80" zoomScaleNormal="80" workbookViewId="0">
      <selection activeCell="A16" sqref="A16:A21"/>
    </sheetView>
  </sheetViews>
  <sheetFormatPr defaultRowHeight="15" x14ac:dyDescent="0.2"/>
  <cols>
    <col min="1" max="1" width="45.87109375" customWidth="1"/>
    <col min="2" max="13" width="30.66796875" customWidth="1"/>
  </cols>
  <sheetData>
    <row r="1" spans="1:13" x14ac:dyDescent="0.2">
      <c r="A1" s="8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">
      <c r="A2" s="82"/>
      <c r="B2" s="83" t="s">
        <v>8</v>
      </c>
      <c r="C2" s="83"/>
      <c r="D2" s="83"/>
      <c r="E2" s="83"/>
      <c r="F2" s="83"/>
      <c r="G2" s="83"/>
      <c r="H2" s="83"/>
      <c r="I2" s="83"/>
      <c r="J2" s="83"/>
      <c r="K2" s="83"/>
      <c r="L2" s="1"/>
      <c r="M2" s="1"/>
    </row>
    <row r="3" spans="1:13" ht="23.25" customHeight="1" x14ac:dyDescent="0.2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1"/>
      <c r="M3" s="1"/>
    </row>
    <row r="4" spans="1:1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">
      <c r="A6" s="84" t="s">
        <v>7</v>
      </c>
      <c r="B6" s="88">
        <v>45658</v>
      </c>
      <c r="C6" s="88">
        <v>45689</v>
      </c>
      <c r="D6" s="88">
        <v>45717</v>
      </c>
      <c r="E6" s="88">
        <v>45748</v>
      </c>
      <c r="F6" s="88">
        <v>45778</v>
      </c>
      <c r="G6" s="88">
        <v>45809</v>
      </c>
      <c r="H6" s="88">
        <v>45839</v>
      </c>
      <c r="I6" s="88">
        <v>45870</v>
      </c>
      <c r="J6" s="88">
        <v>45901</v>
      </c>
      <c r="K6" s="88">
        <v>45931</v>
      </c>
      <c r="L6" s="88">
        <v>45962</v>
      </c>
      <c r="M6" s="88">
        <v>45992</v>
      </c>
    </row>
    <row r="7" spans="1:13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50.1" customHeight="1" x14ac:dyDescent="0.2">
      <c r="A8" s="2" t="s">
        <v>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50.1" customHeight="1" x14ac:dyDescent="0.2">
      <c r="A9" s="2" t="s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50.1" customHeight="1" x14ac:dyDescent="0.2">
      <c r="A10" s="2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50.1" customHeight="1" x14ac:dyDescent="0.2">
      <c r="A11" s="2" t="s"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86" t="s">
        <v>6</v>
      </c>
      <c r="B14" s="81">
        <v>45292</v>
      </c>
      <c r="C14" s="81">
        <v>45323</v>
      </c>
      <c r="D14" s="81">
        <v>45352</v>
      </c>
      <c r="E14" s="81">
        <v>45383</v>
      </c>
      <c r="F14" s="81">
        <v>45413</v>
      </c>
      <c r="G14" s="81">
        <v>45444</v>
      </c>
      <c r="H14" s="81">
        <v>45474</v>
      </c>
      <c r="I14" s="81">
        <v>45505</v>
      </c>
      <c r="J14" s="81">
        <v>45536</v>
      </c>
      <c r="K14" s="81">
        <v>45566</v>
      </c>
      <c r="L14" s="81">
        <v>45597</v>
      </c>
      <c r="M14" s="81">
        <v>45627</v>
      </c>
    </row>
    <row r="15" spans="1:13" x14ac:dyDescent="0.2">
      <c r="A15" s="87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</row>
    <row r="16" spans="1:13" ht="50.1" customHeight="1" x14ac:dyDescent="0.2">
      <c r="A16" s="4" t="s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50.1" customHeight="1" x14ac:dyDescent="0.2">
      <c r="A17" s="4" t="s">
        <v>14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50.1" customHeight="1" x14ac:dyDescent="0.2">
      <c r="A18" s="4" t="s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50.1" customHeight="1" x14ac:dyDescent="0.2">
      <c r="A19" s="4" t="s">
        <v>16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50.1" customHeight="1" x14ac:dyDescent="0.2">
      <c r="A20" s="4" t="s">
        <v>17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50.1" customHeight="1" x14ac:dyDescent="0.2">
      <c r="A21" s="4" t="s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</sheetData>
  <mergeCells count="28">
    <mergeCell ref="F6:F7"/>
    <mergeCell ref="L14:L15"/>
    <mergeCell ref="K14:K15"/>
    <mergeCell ref="M14:M15"/>
    <mergeCell ref="I6:I7"/>
    <mergeCell ref="L6:L7"/>
    <mergeCell ref="M6:M7"/>
    <mergeCell ref="G6:G7"/>
    <mergeCell ref="H6:H7"/>
    <mergeCell ref="G14:G15"/>
    <mergeCell ref="H14:H15"/>
    <mergeCell ref="I14:I15"/>
    <mergeCell ref="B14:B15"/>
    <mergeCell ref="C14:C15"/>
    <mergeCell ref="D14:D15"/>
    <mergeCell ref="E14:E15"/>
    <mergeCell ref="A1:A3"/>
    <mergeCell ref="B2:K3"/>
    <mergeCell ref="A6:A7"/>
    <mergeCell ref="A14:A15"/>
    <mergeCell ref="J6:J7"/>
    <mergeCell ref="K6:K7"/>
    <mergeCell ref="J14:J15"/>
    <mergeCell ref="B6:B7"/>
    <mergeCell ref="C6:C7"/>
    <mergeCell ref="F14:F15"/>
    <mergeCell ref="D6:D7"/>
    <mergeCell ref="E6:E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9DB0-528A-4A2A-9D61-59E1966C66E1}">
  <dimension ref="A1:AU16"/>
  <sheetViews>
    <sheetView showGridLines="0" topLeftCell="B1" zoomScale="90" zoomScaleNormal="90" workbookViewId="0">
      <selection activeCell="AW13" sqref="AW13"/>
    </sheetView>
  </sheetViews>
  <sheetFormatPr defaultRowHeight="15" x14ac:dyDescent="0.2"/>
  <cols>
    <col min="1" max="1" width="45.87109375" customWidth="1"/>
    <col min="2" max="32" width="3.765625" customWidth="1"/>
    <col min="33" max="35" width="5.6484375" customWidth="1"/>
    <col min="36" max="36" width="7.6640625" customWidth="1"/>
    <col min="37" max="37" width="14.9296875" customWidth="1"/>
    <col min="40" max="40" width="16.27734375" customWidth="1"/>
    <col min="41" max="41" width="9.14453125" customWidth="1"/>
  </cols>
  <sheetData>
    <row r="1" spans="1:47" ht="29.25" customHeight="1" x14ac:dyDescent="0.2">
      <c r="A1" s="89" t="s">
        <v>11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N1" s="95" t="s">
        <v>74</v>
      </c>
      <c r="AO1" s="95"/>
      <c r="AP1" s="95"/>
      <c r="AQ1" s="95"/>
      <c r="AR1" s="95"/>
      <c r="AS1" s="80"/>
      <c r="AT1" s="80"/>
      <c r="AU1" t="s">
        <v>0</v>
      </c>
    </row>
    <row r="2" spans="1:47" ht="30" customHeight="1" x14ac:dyDescent="0.2">
      <c r="A2" s="6" t="s">
        <v>3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  <c r="AG2" s="7" t="s">
        <v>0</v>
      </c>
      <c r="AH2" s="8" t="s">
        <v>2</v>
      </c>
      <c r="AI2" s="9" t="s">
        <v>1</v>
      </c>
      <c r="AJ2" s="12" t="s">
        <v>19</v>
      </c>
      <c r="AK2" s="12" t="s">
        <v>75</v>
      </c>
      <c r="AN2" s="95"/>
      <c r="AO2" s="95"/>
      <c r="AP2" s="95"/>
      <c r="AQ2" s="95"/>
      <c r="AR2" s="95"/>
      <c r="AS2" s="80"/>
      <c r="AT2" s="80"/>
      <c r="AU2" t="s">
        <v>2</v>
      </c>
    </row>
    <row r="3" spans="1:47" ht="30" customHeight="1" x14ac:dyDescent="0.2">
      <c r="A3" s="2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>
        <f>COUNTIF(B3:AF3,"C")</f>
        <v>0</v>
      </c>
      <c r="AH3" s="10">
        <f>COUNTIF(B3:AF3,"NC")</f>
        <v>0</v>
      </c>
      <c r="AI3" s="10">
        <f>COUNTIF(B3:AF3,"NA")</f>
        <v>0</v>
      </c>
      <c r="AJ3" s="10">
        <f t="shared" ref="AJ3:AJ5" si="0">COUNTIF(B3:AF3,"")</f>
        <v>31</v>
      </c>
      <c r="AK3" s="10">
        <f>SUM(AG3:AH3)</f>
        <v>0</v>
      </c>
      <c r="AN3" s="95"/>
      <c r="AO3" s="95"/>
      <c r="AP3" s="95"/>
      <c r="AQ3" s="95"/>
      <c r="AR3" s="95"/>
      <c r="AS3" s="80"/>
      <c r="AT3" s="80"/>
      <c r="AU3" t="s">
        <v>1</v>
      </c>
    </row>
    <row r="4" spans="1:47" ht="30" customHeight="1" x14ac:dyDescent="0.2">
      <c r="A4" s="2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>
        <f>COUNTIF(B4:AF4,"C")</f>
        <v>0</v>
      </c>
      <c r="AH4" s="10">
        <f>COUNTIF(B4:AF4,"NC")</f>
        <v>0</v>
      </c>
      <c r="AI4" s="10">
        <f>COUNTIF(B4:AF4,"NA")</f>
        <v>0</v>
      </c>
      <c r="AJ4" s="10">
        <f t="shared" si="0"/>
        <v>31</v>
      </c>
      <c r="AK4" s="10">
        <f t="shared" ref="AK4:AK5" si="1">SUM(AG4:AH4)</f>
        <v>0</v>
      </c>
      <c r="AL4" s="1"/>
      <c r="AM4" s="1"/>
      <c r="AN4" s="95"/>
      <c r="AO4" s="95"/>
      <c r="AP4" s="95"/>
      <c r="AQ4" s="95"/>
      <c r="AR4" s="95"/>
      <c r="AS4" s="80"/>
      <c r="AT4" s="80"/>
    </row>
    <row r="5" spans="1:47" ht="30" customHeight="1" x14ac:dyDescent="0.2">
      <c r="A5" s="2" t="s">
        <v>10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>
        <f>COUNTIF(B5:AF5,"C")</f>
        <v>0</v>
      </c>
      <c r="AH5" s="10">
        <f>COUNTIF(B5:AF5,"NC")</f>
        <v>0</v>
      </c>
      <c r="AI5" s="10">
        <f>COUNTIF(B5:AF5,"NA")</f>
        <v>0</v>
      </c>
      <c r="AJ5" s="10">
        <f t="shared" si="0"/>
        <v>31</v>
      </c>
      <c r="AK5" s="10">
        <f t="shared" si="1"/>
        <v>0</v>
      </c>
    </row>
    <row r="6" spans="1:47" ht="30" customHeight="1" x14ac:dyDescent="0.2">
      <c r="A6" s="2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>
        <f>COUNTIF(B6:AF6,"C")</f>
        <v>0</v>
      </c>
      <c r="AH6" s="10">
        <f>COUNTIF(B6:AF6,"NC")</f>
        <v>0</v>
      </c>
      <c r="AI6" s="10">
        <f>COUNTIF(B6:AF6,"NA")</f>
        <v>0</v>
      </c>
      <c r="AJ6" s="10">
        <f>COUNTIF(B6:AF6,"")</f>
        <v>31</v>
      </c>
      <c r="AK6" s="10">
        <f>SUM(AG6:AH6)</f>
        <v>0</v>
      </c>
    </row>
    <row r="7" spans="1:47" ht="30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47" ht="15" customHeight="1" x14ac:dyDescent="0.2">
      <c r="A8" s="91" t="s">
        <v>12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</row>
    <row r="9" spans="1:47" ht="15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1"/>
      <c r="AM9" s="1"/>
      <c r="AN9" s="1"/>
      <c r="AO9" s="1"/>
      <c r="AP9" s="1"/>
      <c r="AQ9" s="1"/>
      <c r="AR9" s="1"/>
    </row>
    <row r="10" spans="1:47" ht="30" customHeight="1" x14ac:dyDescent="0.2">
      <c r="A10" s="11" t="s">
        <v>3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1">
        <v>9</v>
      </c>
      <c r="K10" s="11">
        <v>10</v>
      </c>
      <c r="L10" s="11">
        <v>11</v>
      </c>
      <c r="M10" s="11">
        <v>12</v>
      </c>
      <c r="N10" s="11">
        <v>13</v>
      </c>
      <c r="O10" s="11">
        <v>14</v>
      </c>
      <c r="P10" s="11">
        <v>15</v>
      </c>
      <c r="Q10" s="11">
        <v>16</v>
      </c>
      <c r="R10" s="11">
        <v>17</v>
      </c>
      <c r="S10" s="11">
        <v>18</v>
      </c>
      <c r="T10" s="11">
        <v>19</v>
      </c>
      <c r="U10" s="11">
        <v>20</v>
      </c>
      <c r="V10" s="11">
        <v>21</v>
      </c>
      <c r="W10" s="11">
        <v>22</v>
      </c>
      <c r="X10" s="11">
        <v>23</v>
      </c>
      <c r="Y10" s="11">
        <v>24</v>
      </c>
      <c r="Z10" s="11">
        <v>25</v>
      </c>
      <c r="AA10" s="11">
        <v>26</v>
      </c>
      <c r="AB10" s="11">
        <v>27</v>
      </c>
      <c r="AC10" s="11">
        <v>28</v>
      </c>
      <c r="AD10" s="11">
        <v>29</v>
      </c>
      <c r="AE10" s="11">
        <v>30</v>
      </c>
      <c r="AF10" s="11">
        <v>31</v>
      </c>
      <c r="AG10" s="7" t="s">
        <v>0</v>
      </c>
      <c r="AH10" s="8" t="s">
        <v>2</v>
      </c>
      <c r="AI10" s="9" t="s">
        <v>1</v>
      </c>
      <c r="AJ10" s="12" t="s">
        <v>19</v>
      </c>
      <c r="AK10" s="12" t="s">
        <v>75</v>
      </c>
      <c r="AL10" s="1"/>
      <c r="AM10" s="1"/>
      <c r="AN10" s="1"/>
      <c r="AO10" s="1"/>
      <c r="AP10" s="1"/>
      <c r="AQ10" s="1"/>
      <c r="AR10" s="1"/>
    </row>
    <row r="11" spans="1:47" ht="30" customHeight="1" x14ac:dyDescent="0.2">
      <c r="A11" s="4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ref="AG11:AG16" si="2">COUNTIF(B11:AF11,"C")</f>
        <v>0</v>
      </c>
      <c r="AH11" s="10">
        <f t="shared" ref="AH11:AH16" si="3">COUNTIF(B11:AF11,"NC")</f>
        <v>0</v>
      </c>
      <c r="AI11" s="10">
        <f t="shared" ref="AI11:AI16" si="4">COUNTIF(B11:AF11,"NA")</f>
        <v>0</v>
      </c>
      <c r="AJ11" s="10">
        <f t="shared" ref="AJ11:AJ13" si="5">COUNTIF(B11:AF11,"")</f>
        <v>31</v>
      </c>
      <c r="AK11" s="10">
        <f>SUM(AG11:AH11)</f>
        <v>0</v>
      </c>
      <c r="AL11" s="1"/>
      <c r="AM11" s="1"/>
      <c r="AN11" s="1"/>
      <c r="AO11" s="1"/>
      <c r="AP11" s="1"/>
      <c r="AQ11" s="1"/>
      <c r="AR11" s="1"/>
    </row>
    <row r="12" spans="1:47" ht="30" customHeight="1" x14ac:dyDescent="0.2">
      <c r="A12" s="4" t="s">
        <v>14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2"/>
        <v>0</v>
      </c>
      <c r="AH12" s="10">
        <f t="shared" si="3"/>
        <v>0</v>
      </c>
      <c r="AI12" s="10">
        <f t="shared" si="4"/>
        <v>0</v>
      </c>
      <c r="AJ12" s="10">
        <f t="shared" si="5"/>
        <v>31</v>
      </c>
      <c r="AK12" s="10">
        <f t="shared" ref="AK12:AK15" si="6">SUM(AG12:AH12)</f>
        <v>0</v>
      </c>
      <c r="AL12" s="1"/>
      <c r="AM12" s="1"/>
      <c r="AN12" s="1"/>
      <c r="AO12" s="1"/>
      <c r="AP12" s="1"/>
      <c r="AQ12" s="1"/>
      <c r="AR12" s="1"/>
    </row>
    <row r="13" spans="1:47" ht="30" customHeight="1" x14ac:dyDescent="0.2">
      <c r="A13" s="4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2"/>
        <v>0</v>
      </c>
      <c r="AH13" s="10">
        <f t="shared" si="3"/>
        <v>0</v>
      </c>
      <c r="AI13" s="10">
        <f t="shared" si="4"/>
        <v>0</v>
      </c>
      <c r="AJ13" s="10">
        <f t="shared" si="5"/>
        <v>31</v>
      </c>
      <c r="AK13" s="10">
        <f t="shared" si="6"/>
        <v>0</v>
      </c>
      <c r="AL13" s="1"/>
      <c r="AM13" s="1"/>
      <c r="AN13" s="1"/>
      <c r="AO13" s="1"/>
      <c r="AP13" s="1"/>
      <c r="AQ13" s="1"/>
      <c r="AR13" s="1"/>
    </row>
    <row r="14" spans="1:47" ht="30" customHeight="1" x14ac:dyDescent="0.2">
      <c r="A14" s="4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2"/>
        <v>0</v>
      </c>
      <c r="AH14" s="10">
        <f t="shared" si="3"/>
        <v>0</v>
      </c>
      <c r="AI14" s="10">
        <f t="shared" si="4"/>
        <v>0</v>
      </c>
      <c r="AJ14" s="10">
        <f>COUNTIF(B14:AF14,"")</f>
        <v>31</v>
      </c>
      <c r="AK14" s="10">
        <f t="shared" si="6"/>
        <v>0</v>
      </c>
      <c r="AL14" s="1"/>
      <c r="AM14" s="1"/>
      <c r="AN14" s="1"/>
      <c r="AO14" s="1"/>
      <c r="AP14" s="1"/>
      <c r="AQ14" s="1"/>
      <c r="AR14" s="1"/>
    </row>
    <row r="15" spans="1:47" ht="30" customHeight="1" x14ac:dyDescent="0.2">
      <c r="A15" s="4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2"/>
        <v>0</v>
      </c>
      <c r="AH15" s="10">
        <f t="shared" si="3"/>
        <v>0</v>
      </c>
      <c r="AI15" s="10">
        <f t="shared" si="4"/>
        <v>0</v>
      </c>
      <c r="AJ15" s="10">
        <f t="shared" ref="AJ15:AJ16" si="7">COUNTIF(B15:AF15,"")</f>
        <v>31</v>
      </c>
      <c r="AK15" s="10">
        <f t="shared" si="6"/>
        <v>0</v>
      </c>
      <c r="AL15" s="1"/>
      <c r="AM15" s="1"/>
      <c r="AN15" s="1"/>
      <c r="AO15" s="1"/>
      <c r="AP15" s="1"/>
      <c r="AQ15" s="1"/>
      <c r="AR15" s="1"/>
    </row>
    <row r="16" spans="1:47" ht="30" customHeight="1" x14ac:dyDescent="0.2">
      <c r="A16" s="4" t="s">
        <v>18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2"/>
        <v>0</v>
      </c>
      <c r="AH16" s="10">
        <f t="shared" si="3"/>
        <v>0</v>
      </c>
      <c r="AI16" s="10">
        <f t="shared" si="4"/>
        <v>0</v>
      </c>
      <c r="AJ16" s="10">
        <f t="shared" si="7"/>
        <v>31</v>
      </c>
      <c r="AK16" s="10">
        <f>SUM(AG16:AH16)</f>
        <v>0</v>
      </c>
      <c r="AL16" s="1"/>
      <c r="AM16" s="1"/>
      <c r="AN16" s="1"/>
      <c r="AO16" s="1"/>
      <c r="AP16" s="1"/>
      <c r="AQ16" s="1"/>
      <c r="AR16" s="1"/>
    </row>
  </sheetData>
  <mergeCells count="3">
    <mergeCell ref="A1:AK1"/>
    <mergeCell ref="A8:AK9"/>
    <mergeCell ref="AN1:AR4"/>
  </mergeCells>
  <conditionalFormatting sqref="B3:AF6 B11:AF16">
    <cfRule type="cellIs" dxfId="5" priority="1" operator="equal">
      <formula>"NA"</formula>
    </cfRule>
    <cfRule type="cellIs" dxfId="4" priority="2" operator="equal">
      <formula>"NC"</formula>
    </cfRule>
    <cfRule type="cellIs" dxfId="3" priority="3" operator="equal">
      <formula>"C"</formula>
    </cfRule>
  </conditionalFormatting>
  <dataValidations count="1">
    <dataValidation type="list" allowBlank="1" showInputMessage="1" showErrorMessage="1" sqref="B3:AF6 B11:AF16" xr:uid="{DD52BA6B-933A-4E76-A07D-072CED936499}">
      <formula1>$AU$1:$AU$6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0B3C2-0AF8-41AD-A740-F2EDC7ADA6E1}">
  <dimension ref="A1:AU16"/>
  <sheetViews>
    <sheetView showGridLines="0" tabSelected="1" topLeftCell="B1" zoomScale="90" zoomScaleNormal="90" workbookViewId="0">
      <selection activeCell="W25" sqref="W25"/>
    </sheetView>
  </sheetViews>
  <sheetFormatPr defaultRowHeight="15" x14ac:dyDescent="0.2"/>
  <cols>
    <col min="1" max="1" width="45.87109375" customWidth="1"/>
    <col min="2" max="32" width="3.765625" customWidth="1"/>
    <col min="33" max="35" width="5.6484375" customWidth="1"/>
    <col min="36" max="36" width="7.6640625" customWidth="1"/>
    <col min="37" max="37" width="14.9296875" customWidth="1"/>
    <col min="40" max="40" width="16.27734375" customWidth="1"/>
    <col min="41" max="41" width="9.14453125" customWidth="1"/>
  </cols>
  <sheetData>
    <row r="1" spans="1:47" ht="29.25" customHeight="1" x14ac:dyDescent="0.2">
      <c r="A1" s="89" t="s">
        <v>11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N1" s="95" t="s">
        <v>74</v>
      </c>
      <c r="AO1" s="95"/>
      <c r="AP1" s="95"/>
      <c r="AQ1" s="95"/>
      <c r="AR1" s="95"/>
      <c r="AS1" s="80"/>
      <c r="AT1" s="80"/>
      <c r="AU1" t="s">
        <v>0</v>
      </c>
    </row>
    <row r="2" spans="1:47" ht="30" customHeight="1" x14ac:dyDescent="0.2">
      <c r="A2" s="6" t="s">
        <v>3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6">
        <v>31</v>
      </c>
      <c r="AG2" s="7" t="s">
        <v>0</v>
      </c>
      <c r="AH2" s="8" t="s">
        <v>2</v>
      </c>
      <c r="AI2" s="9" t="s">
        <v>1</v>
      </c>
      <c r="AJ2" s="12" t="s">
        <v>19</v>
      </c>
      <c r="AK2" s="12" t="s">
        <v>75</v>
      </c>
      <c r="AN2" s="95"/>
      <c r="AO2" s="95"/>
      <c r="AP2" s="95"/>
      <c r="AQ2" s="95"/>
      <c r="AR2" s="95"/>
      <c r="AS2" s="80"/>
      <c r="AT2" s="80"/>
      <c r="AU2" t="s">
        <v>2</v>
      </c>
    </row>
    <row r="3" spans="1:47" ht="30" customHeight="1" x14ac:dyDescent="0.2">
      <c r="A3" s="2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>
        <f>COUNTIF(B3:AF3,"C")</f>
        <v>0</v>
      </c>
      <c r="AH3" s="10">
        <f>COUNTIF(B3:AF3,"NC")</f>
        <v>0</v>
      </c>
      <c r="AI3" s="10">
        <f>COUNTIF(B3:AF3,"NA")</f>
        <v>0</v>
      </c>
      <c r="AJ3" s="10">
        <f t="shared" ref="AJ3:AJ5" si="0">COUNTIF(B3:AF3,"")</f>
        <v>31</v>
      </c>
      <c r="AK3" s="10">
        <f>SUM(AG3:AH3)</f>
        <v>0</v>
      </c>
      <c r="AN3" s="95"/>
      <c r="AO3" s="95"/>
      <c r="AP3" s="95"/>
      <c r="AQ3" s="95"/>
      <c r="AR3" s="95"/>
      <c r="AS3" s="80"/>
      <c r="AT3" s="80"/>
      <c r="AU3" t="s">
        <v>1</v>
      </c>
    </row>
    <row r="4" spans="1:47" ht="30" customHeight="1" x14ac:dyDescent="0.2">
      <c r="A4" s="2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>
        <f>COUNTIF(B4:AF4,"C")</f>
        <v>0</v>
      </c>
      <c r="AH4" s="10">
        <f>COUNTIF(B4:AF4,"NC")</f>
        <v>0</v>
      </c>
      <c r="AI4" s="10">
        <f>COUNTIF(B4:AF4,"NA")</f>
        <v>0</v>
      </c>
      <c r="AJ4" s="10">
        <f t="shared" si="0"/>
        <v>31</v>
      </c>
      <c r="AK4" s="10">
        <f t="shared" ref="AK4:AK5" si="1">SUM(AG4:AH4)</f>
        <v>0</v>
      </c>
      <c r="AL4" s="1"/>
      <c r="AM4" s="1"/>
      <c r="AN4" s="95"/>
      <c r="AO4" s="95"/>
      <c r="AP4" s="95"/>
      <c r="AQ4" s="95"/>
      <c r="AR4" s="95"/>
      <c r="AS4" s="80"/>
      <c r="AT4" s="80"/>
    </row>
    <row r="5" spans="1:47" ht="30" customHeight="1" x14ac:dyDescent="0.2">
      <c r="A5" s="2" t="s">
        <v>10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>
        <f>COUNTIF(B5:AF5,"C")</f>
        <v>0</v>
      </c>
      <c r="AH5" s="10">
        <f>COUNTIF(B5:AF5,"NC")</f>
        <v>0</v>
      </c>
      <c r="AI5" s="10">
        <f>COUNTIF(B5:AF5,"NA")</f>
        <v>0</v>
      </c>
      <c r="AJ5" s="10">
        <f t="shared" si="0"/>
        <v>31</v>
      </c>
      <c r="AK5" s="10">
        <f t="shared" si="1"/>
        <v>0</v>
      </c>
    </row>
    <row r="6" spans="1:47" ht="30" customHeight="1" x14ac:dyDescent="0.2">
      <c r="A6" s="2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>
        <f>COUNTIF(B6:AF6,"C")</f>
        <v>0</v>
      </c>
      <c r="AH6" s="10">
        <f>COUNTIF(B6:AF6,"NC")</f>
        <v>0</v>
      </c>
      <c r="AI6" s="10">
        <f>COUNTIF(B6:AF6,"NA")</f>
        <v>0</v>
      </c>
      <c r="AJ6" s="10">
        <f>COUNTIF(B6:AF6,"")</f>
        <v>31</v>
      </c>
      <c r="AK6" s="10">
        <f>SUM(AG6:AH6)</f>
        <v>0</v>
      </c>
    </row>
    <row r="7" spans="1:47" ht="30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47" ht="15" customHeight="1" x14ac:dyDescent="0.2">
      <c r="A8" s="91" t="s">
        <v>12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</row>
    <row r="9" spans="1:47" ht="15" customHeight="1" x14ac:dyDescent="0.2">
      <c r="A9" s="93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1"/>
      <c r="AM9" s="1"/>
      <c r="AN9" s="1"/>
      <c r="AO9" s="1"/>
      <c r="AP9" s="1"/>
      <c r="AQ9" s="1"/>
      <c r="AR9" s="1"/>
    </row>
    <row r="10" spans="1:47" ht="30" customHeight="1" x14ac:dyDescent="0.2">
      <c r="A10" s="11" t="s">
        <v>3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1">
        <v>9</v>
      </c>
      <c r="K10" s="11">
        <v>10</v>
      </c>
      <c r="L10" s="11">
        <v>11</v>
      </c>
      <c r="M10" s="11">
        <v>12</v>
      </c>
      <c r="N10" s="11">
        <v>13</v>
      </c>
      <c r="O10" s="11">
        <v>14</v>
      </c>
      <c r="P10" s="11">
        <v>15</v>
      </c>
      <c r="Q10" s="11">
        <v>16</v>
      </c>
      <c r="R10" s="11">
        <v>17</v>
      </c>
      <c r="S10" s="11">
        <v>18</v>
      </c>
      <c r="T10" s="11">
        <v>19</v>
      </c>
      <c r="U10" s="11">
        <v>20</v>
      </c>
      <c r="V10" s="11">
        <v>21</v>
      </c>
      <c r="W10" s="11">
        <v>22</v>
      </c>
      <c r="X10" s="11">
        <v>23</v>
      </c>
      <c r="Y10" s="11">
        <v>24</v>
      </c>
      <c r="Z10" s="11">
        <v>25</v>
      </c>
      <c r="AA10" s="11">
        <v>26</v>
      </c>
      <c r="AB10" s="11">
        <v>27</v>
      </c>
      <c r="AC10" s="11">
        <v>28</v>
      </c>
      <c r="AD10" s="11">
        <v>29</v>
      </c>
      <c r="AE10" s="11">
        <v>30</v>
      </c>
      <c r="AF10" s="11">
        <v>31</v>
      </c>
      <c r="AG10" s="7" t="s">
        <v>0</v>
      </c>
      <c r="AH10" s="8" t="s">
        <v>2</v>
      </c>
      <c r="AI10" s="9" t="s">
        <v>1</v>
      </c>
      <c r="AJ10" s="12" t="s">
        <v>19</v>
      </c>
      <c r="AK10" s="12" t="s">
        <v>75</v>
      </c>
      <c r="AL10" s="1"/>
      <c r="AM10" s="1"/>
      <c r="AN10" s="1"/>
      <c r="AO10" s="1"/>
      <c r="AP10" s="1"/>
      <c r="AQ10" s="1"/>
      <c r="AR10" s="1"/>
    </row>
    <row r="11" spans="1:47" ht="30" customHeight="1" x14ac:dyDescent="0.2">
      <c r="A11" s="4" t="s">
        <v>13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ref="AG11:AG16" si="2">COUNTIF(B11:AF11,"C")</f>
        <v>0</v>
      </c>
      <c r="AH11" s="10">
        <f t="shared" ref="AH11:AH16" si="3">COUNTIF(B11:AF11,"NC")</f>
        <v>0</v>
      </c>
      <c r="AI11" s="10">
        <f t="shared" ref="AI11:AI16" si="4">COUNTIF(B11:AF11,"NA")</f>
        <v>0</v>
      </c>
      <c r="AJ11" s="10">
        <f t="shared" ref="AJ11:AJ13" si="5">COUNTIF(B11:AF11,"")</f>
        <v>31</v>
      </c>
      <c r="AK11" s="10">
        <f>SUM(AG11:AH11)</f>
        <v>0</v>
      </c>
      <c r="AL11" s="1"/>
      <c r="AM11" s="1"/>
      <c r="AN11" s="1"/>
      <c r="AO11" s="1"/>
      <c r="AP11" s="1"/>
      <c r="AQ11" s="1"/>
      <c r="AR11" s="1"/>
    </row>
    <row r="12" spans="1:47" ht="30" customHeight="1" x14ac:dyDescent="0.2">
      <c r="A12" s="4" t="s">
        <v>14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2"/>
        <v>0</v>
      </c>
      <c r="AH12" s="10">
        <f t="shared" si="3"/>
        <v>0</v>
      </c>
      <c r="AI12" s="10">
        <f t="shared" si="4"/>
        <v>0</v>
      </c>
      <c r="AJ12" s="10">
        <f t="shared" si="5"/>
        <v>31</v>
      </c>
      <c r="AK12" s="10">
        <f t="shared" ref="AK12:AK15" si="6">SUM(AG12:AH12)</f>
        <v>0</v>
      </c>
      <c r="AL12" s="1"/>
      <c r="AM12" s="1"/>
      <c r="AN12" s="1"/>
      <c r="AO12" s="1"/>
      <c r="AP12" s="1"/>
      <c r="AQ12" s="1"/>
      <c r="AR12" s="1"/>
    </row>
    <row r="13" spans="1:47" ht="30" customHeight="1" x14ac:dyDescent="0.2">
      <c r="A13" s="4" t="s">
        <v>15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2"/>
        <v>0</v>
      </c>
      <c r="AH13" s="10">
        <f t="shared" si="3"/>
        <v>0</v>
      </c>
      <c r="AI13" s="10">
        <f t="shared" si="4"/>
        <v>0</v>
      </c>
      <c r="AJ13" s="10">
        <f t="shared" si="5"/>
        <v>31</v>
      </c>
      <c r="AK13" s="10">
        <f t="shared" si="6"/>
        <v>0</v>
      </c>
      <c r="AL13" s="1"/>
      <c r="AM13" s="1"/>
      <c r="AN13" s="1"/>
      <c r="AO13" s="1"/>
      <c r="AP13" s="1"/>
      <c r="AQ13" s="1"/>
      <c r="AR13" s="1"/>
    </row>
    <row r="14" spans="1:47" ht="30" customHeight="1" x14ac:dyDescent="0.2">
      <c r="A14" s="4" t="s">
        <v>16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2"/>
        <v>0</v>
      </c>
      <c r="AH14" s="10">
        <f t="shared" si="3"/>
        <v>0</v>
      </c>
      <c r="AI14" s="10">
        <f t="shared" si="4"/>
        <v>0</v>
      </c>
      <c r="AJ14" s="10">
        <f>COUNTIF(B14:AF14,"")</f>
        <v>31</v>
      </c>
      <c r="AK14" s="10">
        <f t="shared" si="6"/>
        <v>0</v>
      </c>
      <c r="AL14" s="1"/>
      <c r="AM14" s="1"/>
      <c r="AN14" s="1"/>
      <c r="AO14" s="1"/>
      <c r="AP14" s="1"/>
      <c r="AQ14" s="1"/>
      <c r="AR14" s="1"/>
    </row>
    <row r="15" spans="1:47" ht="30" customHeight="1" x14ac:dyDescent="0.2">
      <c r="A15" s="4" t="s">
        <v>17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2"/>
        <v>0</v>
      </c>
      <c r="AH15" s="10">
        <f t="shared" si="3"/>
        <v>0</v>
      </c>
      <c r="AI15" s="10">
        <f t="shared" si="4"/>
        <v>0</v>
      </c>
      <c r="AJ15" s="10">
        <f t="shared" ref="AJ15:AJ16" si="7">COUNTIF(B15:AF15,"")</f>
        <v>31</v>
      </c>
      <c r="AK15" s="10">
        <f t="shared" si="6"/>
        <v>0</v>
      </c>
      <c r="AL15" s="1"/>
      <c r="AM15" s="1"/>
      <c r="AN15" s="1"/>
      <c r="AO15" s="1"/>
      <c r="AP15" s="1"/>
      <c r="AQ15" s="1"/>
      <c r="AR15" s="1"/>
    </row>
    <row r="16" spans="1:47" ht="30" customHeight="1" x14ac:dyDescent="0.2">
      <c r="A16" s="4" t="s">
        <v>18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2"/>
        <v>0</v>
      </c>
      <c r="AH16" s="10">
        <f t="shared" si="3"/>
        <v>0</v>
      </c>
      <c r="AI16" s="10">
        <f t="shared" si="4"/>
        <v>0</v>
      </c>
      <c r="AJ16" s="10">
        <f t="shared" si="7"/>
        <v>31</v>
      </c>
      <c r="AK16" s="10">
        <f>SUM(AG16:AH16)</f>
        <v>0</v>
      </c>
      <c r="AL16" s="1"/>
      <c r="AM16" s="1"/>
      <c r="AN16" s="1"/>
      <c r="AO16" s="1"/>
      <c r="AP16" s="1"/>
      <c r="AQ16" s="1"/>
      <c r="AR16" s="1"/>
    </row>
  </sheetData>
  <mergeCells count="3">
    <mergeCell ref="A1:AK1"/>
    <mergeCell ref="AN1:AR4"/>
    <mergeCell ref="A8:AK9"/>
  </mergeCells>
  <conditionalFormatting sqref="B3:AF6 B11:AF16">
    <cfRule type="cellIs" dxfId="2" priority="1" operator="equal">
      <formula>"NA"</formula>
    </cfRule>
    <cfRule type="cellIs" dxfId="1" priority="2" operator="equal">
      <formula>"NC"</formula>
    </cfRule>
    <cfRule type="cellIs" dxfId="0" priority="3" operator="equal">
      <formula>"C"</formula>
    </cfRule>
  </conditionalFormatting>
  <dataValidations count="1">
    <dataValidation type="list" allowBlank="1" showInputMessage="1" showErrorMessage="1" sqref="B3:AF6 B11:AF16" xr:uid="{47D493A9-0DC1-476E-BD01-FF4817EAE140}">
      <formula1>$AU$1:$AU$6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B223B-2921-4BC2-8EBE-7625C6F97708}">
  <sheetPr>
    <pageSetUpPr fitToPage="1"/>
  </sheetPr>
  <dimension ref="B1:J32"/>
  <sheetViews>
    <sheetView showGridLines="0" view="pageBreakPreview" zoomScaleNormal="98" zoomScaleSheetLayoutView="100" workbookViewId="0">
      <selection activeCell="L15" sqref="L15"/>
    </sheetView>
  </sheetViews>
  <sheetFormatPr defaultColWidth="9.14453125" defaultRowHeight="15" x14ac:dyDescent="0.2"/>
  <cols>
    <col min="1" max="1" width="1.61328125" style="13" customWidth="1"/>
    <col min="2" max="2" width="8.7421875" style="15" customWidth="1"/>
    <col min="3" max="3" width="43.58203125" style="14" customWidth="1"/>
    <col min="4" max="4" width="8.7421875" style="13" customWidth="1"/>
    <col min="5" max="5" width="92.41796875" style="13" customWidth="1"/>
    <col min="6" max="10" width="16.27734375" style="13" customWidth="1"/>
    <col min="11" max="16384" width="9.14453125" style="13"/>
  </cols>
  <sheetData>
    <row r="1" spans="2:10" ht="7.5" customHeight="1" x14ac:dyDescent="0.2"/>
    <row r="2" spans="2:10" ht="37.5" customHeight="1" x14ac:dyDescent="0.2">
      <c r="B2" s="103" t="s">
        <v>64</v>
      </c>
      <c r="C2" s="103"/>
      <c r="D2" s="103"/>
      <c r="E2" s="103"/>
      <c r="F2" s="103"/>
      <c r="G2" s="103"/>
      <c r="H2" s="103"/>
      <c r="I2" s="103"/>
      <c r="J2" s="103"/>
    </row>
    <row r="3" spans="2:10" ht="3.75" customHeight="1" x14ac:dyDescent="0.2"/>
    <row r="4" spans="2:10" ht="26.25" customHeight="1" x14ac:dyDescent="0.2">
      <c r="B4" s="104" t="s">
        <v>32</v>
      </c>
      <c r="C4" s="104"/>
      <c r="D4" s="105" t="s">
        <v>31</v>
      </c>
      <c r="E4" s="105"/>
      <c r="F4" s="42" t="s">
        <v>30</v>
      </c>
      <c r="G4" s="42" t="s">
        <v>29</v>
      </c>
      <c r="H4" s="42" t="s">
        <v>28</v>
      </c>
      <c r="I4" s="42" t="s">
        <v>27</v>
      </c>
      <c r="J4" s="42" t="s">
        <v>26</v>
      </c>
    </row>
    <row r="5" spans="2:10" ht="3" customHeight="1" thickBot="1" x14ac:dyDescent="0.25">
      <c r="B5" s="41"/>
      <c r="C5" s="41"/>
      <c r="D5" s="40"/>
      <c r="E5" s="40"/>
    </row>
    <row r="6" spans="2:10" ht="37.5" customHeight="1" x14ac:dyDescent="0.2">
      <c r="B6" s="96">
        <v>1</v>
      </c>
      <c r="C6" s="106" t="s">
        <v>25</v>
      </c>
      <c r="D6" s="39">
        <v>1</v>
      </c>
      <c r="E6" s="38" t="s">
        <v>24</v>
      </c>
      <c r="F6" s="24"/>
      <c r="G6" s="23"/>
      <c r="H6" s="23"/>
      <c r="I6" s="23"/>
      <c r="J6" s="22"/>
    </row>
    <row r="7" spans="2:10" ht="37.5" customHeight="1" x14ac:dyDescent="0.2">
      <c r="B7" s="97"/>
      <c r="C7" s="107"/>
      <c r="D7" s="37">
        <v>2</v>
      </c>
      <c r="E7" s="45" t="s">
        <v>48</v>
      </c>
      <c r="F7" s="30"/>
      <c r="G7" s="29"/>
      <c r="H7" s="29"/>
      <c r="I7" s="29"/>
      <c r="J7" s="28"/>
    </row>
    <row r="8" spans="2:10" ht="37.5" customHeight="1" x14ac:dyDescent="0.2">
      <c r="B8" s="97"/>
      <c r="C8" s="107"/>
      <c r="D8" s="36">
        <v>3</v>
      </c>
      <c r="E8" s="46" t="s">
        <v>23</v>
      </c>
      <c r="F8" s="30"/>
      <c r="G8" s="29"/>
      <c r="H8" s="29"/>
      <c r="I8" s="29"/>
      <c r="J8" s="28"/>
    </row>
    <row r="9" spans="2:10" ht="37.5" customHeight="1" x14ac:dyDescent="0.2">
      <c r="B9" s="97"/>
      <c r="C9" s="107"/>
      <c r="D9" s="37">
        <v>4</v>
      </c>
      <c r="E9" s="45" t="s">
        <v>49</v>
      </c>
      <c r="F9" s="30"/>
      <c r="G9" s="29"/>
      <c r="H9" s="29"/>
      <c r="I9" s="29"/>
      <c r="J9" s="28"/>
    </row>
    <row r="10" spans="2:10" ht="37.5" customHeight="1" thickBot="1" x14ac:dyDescent="0.25">
      <c r="B10" s="98"/>
      <c r="C10" s="108"/>
      <c r="D10" s="33">
        <v>5</v>
      </c>
      <c r="E10" s="20" t="s">
        <v>22</v>
      </c>
      <c r="F10" s="19"/>
      <c r="G10" s="18"/>
      <c r="H10" s="18"/>
      <c r="I10" s="18"/>
      <c r="J10" s="17"/>
    </row>
    <row r="11" spans="2:10" ht="37.5" customHeight="1" x14ac:dyDescent="0.2">
      <c r="B11" s="96">
        <v>2</v>
      </c>
      <c r="C11" s="99" t="s">
        <v>43</v>
      </c>
      <c r="D11" s="34">
        <v>1</v>
      </c>
      <c r="E11" s="47" t="s">
        <v>50</v>
      </c>
      <c r="F11" s="24"/>
      <c r="G11" s="23"/>
      <c r="H11" s="23"/>
      <c r="I11" s="23"/>
      <c r="J11" s="22"/>
    </row>
    <row r="12" spans="2:10" ht="37.5" customHeight="1" x14ac:dyDescent="0.2">
      <c r="B12" s="97"/>
      <c r="C12" s="100"/>
      <c r="D12" s="37">
        <v>2</v>
      </c>
      <c r="E12" s="45" t="s">
        <v>51</v>
      </c>
      <c r="F12" s="30"/>
      <c r="G12" s="29"/>
      <c r="H12" s="29"/>
      <c r="I12" s="29"/>
      <c r="J12" s="28"/>
    </row>
    <row r="13" spans="2:10" ht="37.5" customHeight="1" x14ac:dyDescent="0.2">
      <c r="B13" s="97"/>
      <c r="C13" s="100"/>
      <c r="D13" s="36">
        <v>3</v>
      </c>
      <c r="E13" s="46" t="s">
        <v>52</v>
      </c>
      <c r="F13" s="30"/>
      <c r="G13" s="29"/>
      <c r="H13" s="29"/>
      <c r="I13" s="29"/>
      <c r="J13" s="28"/>
    </row>
    <row r="14" spans="2:10" ht="37.5" customHeight="1" thickBot="1" x14ac:dyDescent="0.25">
      <c r="B14" s="98"/>
      <c r="C14" s="101"/>
      <c r="D14" s="33">
        <v>4</v>
      </c>
      <c r="E14" s="48" t="s">
        <v>53</v>
      </c>
      <c r="F14" s="19"/>
      <c r="G14" s="18"/>
      <c r="H14" s="18"/>
      <c r="I14" s="18"/>
      <c r="J14" s="17"/>
    </row>
    <row r="15" spans="2:10" ht="37.5" customHeight="1" x14ac:dyDescent="0.2">
      <c r="B15" s="96">
        <v>3</v>
      </c>
      <c r="C15" s="99" t="s">
        <v>47</v>
      </c>
      <c r="D15" s="26">
        <v>1</v>
      </c>
      <c r="E15" s="47" t="s">
        <v>54</v>
      </c>
      <c r="F15" s="24"/>
      <c r="G15" s="23"/>
      <c r="H15" s="23"/>
      <c r="I15" s="23"/>
      <c r="J15" s="22"/>
    </row>
    <row r="16" spans="2:10" ht="37.5" customHeight="1" thickBot="1" x14ac:dyDescent="0.25">
      <c r="B16" s="98"/>
      <c r="C16" s="101"/>
      <c r="D16" s="21">
        <v>2</v>
      </c>
      <c r="E16" s="48" t="s">
        <v>55</v>
      </c>
      <c r="F16" s="19"/>
      <c r="G16" s="18"/>
      <c r="H16" s="18"/>
      <c r="I16" s="18"/>
      <c r="J16" s="17"/>
    </row>
    <row r="17" spans="2:10" ht="37.5" customHeight="1" thickBot="1" x14ac:dyDescent="0.25">
      <c r="B17" s="27">
        <v>4</v>
      </c>
      <c r="C17" s="44" t="s">
        <v>44</v>
      </c>
      <c r="D17" s="26">
        <v>1</v>
      </c>
      <c r="E17" s="25" t="s">
        <v>21</v>
      </c>
      <c r="F17" s="24"/>
      <c r="G17" s="23"/>
      <c r="H17" s="23"/>
      <c r="I17" s="23"/>
      <c r="J17" s="22"/>
    </row>
    <row r="18" spans="2:10" ht="37.5" customHeight="1" x14ac:dyDescent="0.2">
      <c r="B18" s="96">
        <v>5</v>
      </c>
      <c r="C18" s="99" t="s">
        <v>45</v>
      </c>
      <c r="D18" s="26">
        <v>1</v>
      </c>
      <c r="E18" s="47" t="s">
        <v>56</v>
      </c>
      <c r="F18" s="24"/>
      <c r="G18" s="23"/>
      <c r="H18" s="23"/>
      <c r="I18" s="23"/>
      <c r="J18" s="22"/>
    </row>
    <row r="19" spans="2:10" ht="37.5" customHeight="1" x14ac:dyDescent="0.2">
      <c r="B19" s="97"/>
      <c r="C19" s="102"/>
      <c r="D19" s="32">
        <v>2</v>
      </c>
      <c r="E19" s="45" t="s">
        <v>57</v>
      </c>
      <c r="F19" s="30"/>
      <c r="G19" s="29"/>
      <c r="H19" s="29"/>
      <c r="I19" s="29"/>
      <c r="J19" s="28"/>
    </row>
    <row r="20" spans="2:10" ht="37.5" customHeight="1" thickBot="1" x14ac:dyDescent="0.25">
      <c r="B20" s="97"/>
      <c r="C20" s="102"/>
      <c r="D20" s="32">
        <v>3</v>
      </c>
      <c r="E20" s="45" t="s">
        <v>58</v>
      </c>
      <c r="F20" s="30"/>
      <c r="G20" s="29"/>
      <c r="H20" s="29"/>
      <c r="I20" s="29"/>
      <c r="J20" s="28"/>
    </row>
    <row r="21" spans="2:10" ht="37.5" customHeight="1" x14ac:dyDescent="0.2">
      <c r="B21" s="96">
        <v>6</v>
      </c>
      <c r="C21" s="99" t="s">
        <v>46</v>
      </c>
      <c r="D21" s="26">
        <v>1</v>
      </c>
      <c r="E21" s="47" t="s">
        <v>59</v>
      </c>
      <c r="F21" s="24"/>
      <c r="G21" s="23"/>
      <c r="H21" s="23"/>
      <c r="I21" s="23"/>
      <c r="J21" s="22"/>
    </row>
    <row r="22" spans="2:10" ht="37.5" customHeight="1" x14ac:dyDescent="0.2">
      <c r="B22" s="97"/>
      <c r="C22" s="102"/>
      <c r="D22" s="32">
        <v>2</v>
      </c>
      <c r="E22" s="45" t="s">
        <v>60</v>
      </c>
      <c r="F22" s="30"/>
      <c r="G22" s="29"/>
      <c r="H22" s="29"/>
      <c r="I22" s="29"/>
      <c r="J22" s="28"/>
    </row>
    <row r="23" spans="2:10" ht="37.5" customHeight="1" x14ac:dyDescent="0.2">
      <c r="B23" s="97"/>
      <c r="C23" s="102"/>
      <c r="D23" s="32">
        <v>3</v>
      </c>
      <c r="E23" s="31" t="s">
        <v>20</v>
      </c>
      <c r="F23" s="30"/>
      <c r="G23" s="29"/>
      <c r="H23" s="29"/>
      <c r="I23" s="29"/>
      <c r="J23" s="28"/>
    </row>
    <row r="24" spans="2:10" ht="37.5" customHeight="1" x14ac:dyDescent="0.2">
      <c r="B24" s="97"/>
      <c r="C24" s="102"/>
      <c r="D24" s="32">
        <v>4</v>
      </c>
      <c r="E24" s="45" t="s">
        <v>61</v>
      </c>
      <c r="F24" s="30"/>
      <c r="G24" s="29"/>
      <c r="H24" s="29"/>
      <c r="I24" s="29"/>
      <c r="J24" s="28"/>
    </row>
    <row r="25" spans="2:10" ht="37.5" customHeight="1" x14ac:dyDescent="0.2">
      <c r="B25" s="97"/>
      <c r="C25" s="102"/>
      <c r="D25" s="49">
        <v>5</v>
      </c>
      <c r="E25" s="50" t="s">
        <v>62</v>
      </c>
      <c r="F25" s="51"/>
      <c r="G25" s="52"/>
      <c r="H25" s="52"/>
      <c r="I25" s="52"/>
      <c r="J25" s="53"/>
    </row>
    <row r="26" spans="2:10" ht="37.5" customHeight="1" thickBot="1" x14ac:dyDescent="0.25">
      <c r="B26" s="98"/>
      <c r="C26" s="101"/>
      <c r="D26" s="21">
        <v>6</v>
      </c>
      <c r="E26" s="48" t="s">
        <v>63</v>
      </c>
      <c r="F26" s="19"/>
      <c r="G26" s="18"/>
      <c r="H26" s="18"/>
      <c r="I26" s="18"/>
      <c r="J26" s="17"/>
    </row>
    <row r="27" spans="2:10" ht="32.25" customHeight="1" x14ac:dyDescent="0.2"/>
    <row r="32" spans="2:10" x14ac:dyDescent="0.2">
      <c r="E32" s="16"/>
    </row>
  </sheetData>
  <mergeCells count="13">
    <mergeCell ref="B2:J2"/>
    <mergeCell ref="B4:C4"/>
    <mergeCell ref="D4:E4"/>
    <mergeCell ref="B6:B10"/>
    <mergeCell ref="C6:C10"/>
    <mergeCell ref="B11:B14"/>
    <mergeCell ref="C11:C14"/>
    <mergeCell ref="B21:B26"/>
    <mergeCell ref="C21:C26"/>
    <mergeCell ref="B15:B16"/>
    <mergeCell ref="C15:C16"/>
    <mergeCell ref="B18:B20"/>
    <mergeCell ref="C18:C20"/>
  </mergeCells>
  <pageMargins left="3.937007874015748E-2" right="3.937007874015748E-2" top="0.19685039370078741" bottom="0.19685039370078741" header="0.31496062992125984" footer="0.31496062992125984"/>
  <pageSetup paperSize="9"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031E-F6CA-4458-8681-6117ADF96644}">
  <sheetPr>
    <pageSetUpPr fitToPage="1"/>
  </sheetPr>
  <dimension ref="B1:J25"/>
  <sheetViews>
    <sheetView showGridLines="0" view="pageBreakPreview" zoomScaleNormal="98" zoomScaleSheetLayoutView="100" workbookViewId="0">
      <selection activeCell="M17" sqref="M17"/>
    </sheetView>
  </sheetViews>
  <sheetFormatPr defaultColWidth="9.14453125" defaultRowHeight="15" x14ac:dyDescent="0.2"/>
  <cols>
    <col min="1" max="1" width="1.61328125" style="13" customWidth="1"/>
    <col min="2" max="2" width="8.7421875" style="15" customWidth="1"/>
    <col min="3" max="3" width="43.58203125" style="14" customWidth="1"/>
    <col min="4" max="4" width="8.7421875" style="13" customWidth="1"/>
    <col min="5" max="5" width="92.41796875" style="13" customWidth="1"/>
    <col min="6" max="10" width="16.27734375" style="13" customWidth="1"/>
    <col min="11" max="16384" width="9.14453125" style="13"/>
  </cols>
  <sheetData>
    <row r="1" spans="2:10" ht="5.25" customHeight="1" x14ac:dyDescent="0.2"/>
    <row r="2" spans="2:10" ht="27.75" customHeight="1" x14ac:dyDescent="0.2">
      <c r="B2" s="103" t="s">
        <v>65</v>
      </c>
      <c r="C2" s="103"/>
      <c r="D2" s="103"/>
      <c r="E2" s="103"/>
      <c r="F2" s="103"/>
      <c r="G2" s="103"/>
      <c r="H2" s="103"/>
      <c r="I2" s="103"/>
      <c r="J2" s="103"/>
    </row>
    <row r="3" spans="2:10" ht="3" customHeight="1" x14ac:dyDescent="0.2"/>
    <row r="4" spans="2:10" ht="26.25" customHeight="1" x14ac:dyDescent="0.2">
      <c r="B4" s="112" t="s">
        <v>32</v>
      </c>
      <c r="C4" s="113"/>
      <c r="D4" s="114" t="s">
        <v>31</v>
      </c>
      <c r="E4" s="115"/>
      <c r="F4" s="43" t="s">
        <v>30</v>
      </c>
      <c r="G4" s="43" t="s">
        <v>29</v>
      </c>
      <c r="H4" s="43" t="s">
        <v>28</v>
      </c>
      <c r="I4" s="43" t="s">
        <v>27</v>
      </c>
      <c r="J4" s="43" t="s">
        <v>26</v>
      </c>
    </row>
    <row r="5" spans="2:10" ht="3" customHeight="1" thickBot="1" x14ac:dyDescent="0.25">
      <c r="B5" s="41"/>
      <c r="C5" s="41"/>
      <c r="D5" s="40"/>
      <c r="E5" s="40"/>
    </row>
    <row r="6" spans="2:10" ht="37.5" customHeight="1" thickBot="1" x14ac:dyDescent="0.25">
      <c r="B6" s="57">
        <v>1</v>
      </c>
      <c r="C6" s="60" t="s">
        <v>66</v>
      </c>
      <c r="D6" s="58">
        <v>1</v>
      </c>
      <c r="E6" s="59" t="s">
        <v>67</v>
      </c>
      <c r="F6" s="73"/>
      <c r="G6" s="74"/>
      <c r="H6" s="74"/>
      <c r="I6" s="74"/>
      <c r="J6" s="75"/>
    </row>
    <row r="7" spans="2:10" ht="37.5" customHeight="1" x14ac:dyDescent="0.2">
      <c r="B7" s="116">
        <v>2</v>
      </c>
      <c r="C7" s="117" t="s">
        <v>42</v>
      </c>
      <c r="D7" s="61">
        <v>1</v>
      </c>
      <c r="E7" s="76" t="s">
        <v>41</v>
      </c>
      <c r="F7" s="65"/>
      <c r="G7" s="66"/>
      <c r="H7" s="66"/>
      <c r="I7" s="66"/>
      <c r="J7" s="67"/>
    </row>
    <row r="8" spans="2:10" ht="37.5" customHeight="1" x14ac:dyDescent="0.2">
      <c r="B8" s="97"/>
      <c r="C8" s="118"/>
      <c r="D8" s="62">
        <v>2</v>
      </c>
      <c r="E8" s="77" t="s">
        <v>68</v>
      </c>
      <c r="F8" s="68"/>
      <c r="G8" s="29"/>
      <c r="H8" s="29"/>
      <c r="I8" s="29"/>
      <c r="J8" s="69"/>
    </row>
    <row r="9" spans="2:10" ht="37.5" customHeight="1" x14ac:dyDescent="0.2">
      <c r="B9" s="97"/>
      <c r="C9" s="118"/>
      <c r="D9" s="63">
        <v>3</v>
      </c>
      <c r="E9" s="78" t="s">
        <v>69</v>
      </c>
      <c r="F9" s="68"/>
      <c r="G9" s="29"/>
      <c r="H9" s="29"/>
      <c r="I9" s="29"/>
      <c r="J9" s="69"/>
    </row>
    <row r="10" spans="2:10" ht="37.5" customHeight="1" x14ac:dyDescent="0.2">
      <c r="B10" s="97"/>
      <c r="C10" s="118"/>
      <c r="D10" s="63">
        <v>4</v>
      </c>
      <c r="E10" s="78" t="s">
        <v>70</v>
      </c>
      <c r="F10" s="68"/>
      <c r="G10" s="29"/>
      <c r="H10" s="29"/>
      <c r="I10" s="29"/>
      <c r="J10" s="69"/>
    </row>
    <row r="11" spans="2:10" ht="37.5" customHeight="1" thickBot="1" x14ac:dyDescent="0.25">
      <c r="B11" s="98"/>
      <c r="C11" s="119"/>
      <c r="D11" s="64">
        <v>5</v>
      </c>
      <c r="E11" s="79" t="s">
        <v>71</v>
      </c>
      <c r="F11" s="70"/>
      <c r="G11" s="71"/>
      <c r="H11" s="71"/>
      <c r="I11" s="71"/>
      <c r="J11" s="72"/>
    </row>
    <row r="12" spans="2:10" ht="37.5" customHeight="1" x14ac:dyDescent="0.2">
      <c r="B12" s="96">
        <v>3</v>
      </c>
      <c r="C12" s="106" t="s">
        <v>40</v>
      </c>
      <c r="D12" s="34">
        <v>1</v>
      </c>
      <c r="E12" s="25" t="s">
        <v>39</v>
      </c>
      <c r="F12" s="54"/>
      <c r="G12" s="55"/>
      <c r="H12" s="55"/>
      <c r="I12" s="55"/>
      <c r="J12" s="56"/>
    </row>
    <row r="13" spans="2:10" ht="37.5" customHeight="1" x14ac:dyDescent="0.2">
      <c r="B13" s="97"/>
      <c r="C13" s="107"/>
      <c r="D13" s="36">
        <v>2</v>
      </c>
      <c r="E13" s="35" t="s">
        <v>38</v>
      </c>
      <c r="F13" s="54"/>
      <c r="G13" s="55"/>
      <c r="H13" s="55"/>
      <c r="I13" s="55"/>
      <c r="J13" s="56"/>
    </row>
    <row r="14" spans="2:10" ht="37.5" customHeight="1" thickBot="1" x14ac:dyDescent="0.25">
      <c r="B14" s="98"/>
      <c r="C14" s="108"/>
      <c r="D14" s="33">
        <v>3</v>
      </c>
      <c r="E14" s="20" t="s">
        <v>37</v>
      </c>
      <c r="F14" s="54"/>
      <c r="G14" s="55"/>
      <c r="H14" s="55"/>
      <c r="I14" s="55"/>
      <c r="J14" s="56"/>
    </row>
    <row r="15" spans="2:10" ht="37.5" customHeight="1" x14ac:dyDescent="0.2">
      <c r="B15" s="96">
        <v>4</v>
      </c>
      <c r="C15" s="109" t="s">
        <v>36</v>
      </c>
      <c r="D15" s="26">
        <v>1</v>
      </c>
      <c r="E15" s="25" t="s">
        <v>35</v>
      </c>
      <c r="F15" s="24"/>
      <c r="G15" s="23"/>
      <c r="H15" s="23"/>
      <c r="I15" s="23"/>
      <c r="J15" s="22"/>
    </row>
    <row r="16" spans="2:10" ht="37.5" customHeight="1" x14ac:dyDescent="0.2">
      <c r="B16" s="97"/>
      <c r="C16" s="110"/>
      <c r="D16" s="32">
        <v>2</v>
      </c>
      <c r="E16" s="31" t="s">
        <v>34</v>
      </c>
      <c r="F16" s="54"/>
      <c r="G16" s="55"/>
      <c r="H16" s="55"/>
      <c r="I16" s="55"/>
      <c r="J16" s="56"/>
    </row>
    <row r="17" spans="2:10" ht="37.5" customHeight="1" x14ac:dyDescent="0.2">
      <c r="B17" s="97"/>
      <c r="C17" s="110"/>
      <c r="D17" s="32">
        <v>3</v>
      </c>
      <c r="E17" s="31" t="s">
        <v>33</v>
      </c>
      <c r="F17" s="54"/>
      <c r="G17" s="55"/>
      <c r="H17" s="55"/>
      <c r="I17" s="55"/>
      <c r="J17" s="56"/>
    </row>
    <row r="18" spans="2:10" ht="37.5" customHeight="1" x14ac:dyDescent="0.2">
      <c r="B18" s="97"/>
      <c r="C18" s="110"/>
      <c r="D18" s="32">
        <v>4</v>
      </c>
      <c r="E18" s="31" t="s">
        <v>72</v>
      </c>
      <c r="F18" s="54"/>
      <c r="G18" s="55"/>
      <c r="H18" s="55"/>
      <c r="I18" s="55"/>
      <c r="J18" s="56"/>
    </row>
    <row r="19" spans="2:10" ht="37.5" customHeight="1" thickBot="1" x14ac:dyDescent="0.25">
      <c r="B19" s="98"/>
      <c r="C19" s="111"/>
      <c r="D19" s="21">
        <v>5</v>
      </c>
      <c r="E19" s="48" t="s">
        <v>73</v>
      </c>
      <c r="F19" s="19"/>
      <c r="G19" s="18"/>
      <c r="H19" s="18"/>
      <c r="I19" s="18"/>
      <c r="J19" s="17"/>
    </row>
    <row r="20" spans="2:10" ht="32.25" customHeight="1" x14ac:dyDescent="0.2"/>
    <row r="25" spans="2:10" x14ac:dyDescent="0.2">
      <c r="E25" s="16"/>
    </row>
  </sheetData>
  <mergeCells count="9">
    <mergeCell ref="B15:B19"/>
    <mergeCell ref="C15:C19"/>
    <mergeCell ref="B2:J2"/>
    <mergeCell ref="B4:C4"/>
    <mergeCell ref="D4:E4"/>
    <mergeCell ref="B7:B11"/>
    <mergeCell ref="C7:C11"/>
    <mergeCell ref="C12:C14"/>
    <mergeCell ref="B12:B14"/>
  </mergeCells>
  <pageMargins left="3.937007874015748E-2" right="3.937007874015748E-2" top="0.19685039370078741" bottom="0.19685039370078741" header="0.31496062992125984" footer="0.31496062992125984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595665d-dcec-4a93-a94d-ada035ade8e0">
      <Terms xmlns="http://schemas.microsoft.com/office/infopath/2007/PartnerControls"/>
    </lcf76f155ced4ddcb4097134ff3c332f>
    <_ip_UnifiedCompliancePolicyProperties xmlns="http://schemas.microsoft.com/sharepoint/v3" xsi:nil="true"/>
    <TaxCatchAll xmlns="ba8db9e7-06ab-4fc3-8870-ae78930b59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25395DAD2818478FB24D5BA0BD8325" ma:contentTypeVersion="21" ma:contentTypeDescription="Crie um novo documento." ma:contentTypeScope="" ma:versionID="eaf7aa36429a0bd080b2270e03d750b4">
  <xsd:schema xmlns:xsd="http://www.w3.org/2001/XMLSchema" xmlns:xs="http://www.w3.org/2001/XMLSchema" xmlns:p="http://schemas.microsoft.com/office/2006/metadata/properties" xmlns:ns1="http://schemas.microsoft.com/sharepoint/v3" xmlns:ns2="7595665d-dcec-4a93-a94d-ada035ade8e0" xmlns:ns3="ba8db9e7-06ab-4fc3-8870-ae78930b596c" targetNamespace="http://schemas.microsoft.com/office/2006/metadata/properties" ma:root="true" ma:fieldsID="f455680f43fecd90b189377ac74543f4" ns1:_="" ns2:_="" ns3:_="">
    <xsd:import namespace="http://schemas.microsoft.com/sharepoint/v3"/>
    <xsd:import namespace="7595665d-dcec-4a93-a94d-ada035ade8e0"/>
    <xsd:import namespace="ba8db9e7-06ab-4fc3-8870-ae78930b59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5665d-dcec-4a93-a94d-ada035ade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db9e7-06ab-4fc3-8870-ae78930b5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6b67270-77c6-4e53-9086-b260307a8d5e}" ma:internalName="TaxCatchAll" ma:showField="CatchAllData" ma:web="ba8db9e7-06ab-4fc3-8870-ae78930b59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A5C97-F37F-44AC-BCBF-7B799CA14A2F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B003CF1C-4D9F-434F-AFAB-65BB84BE5C86}"/>
</file>

<file path=customXml/itemProps3.xml><?xml version="1.0" encoding="utf-8"?>
<ds:datastoreItem xmlns:ds="http://schemas.openxmlformats.org/officeDocument/2006/customXml" ds:itemID="{88B88722-BCFE-4383-9CA2-98ACAC52B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Análise Mensal</vt:lpstr>
      <vt:lpstr>JAN</vt:lpstr>
      <vt:lpstr>FEV</vt:lpstr>
      <vt:lpstr>PAV</vt:lpstr>
      <vt:lpstr>IPCSL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Silvestre Bizerra Baltazar</dc:creator>
  <cp:lastModifiedBy>Lais Silvestre Bizerra Baltazar</cp:lastModifiedBy>
  <dcterms:created xsi:type="dcterms:W3CDTF">2023-01-03T18:54:54Z</dcterms:created>
  <dcterms:modified xsi:type="dcterms:W3CDTF">2025-02-19T19:17:26Z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0x010100DA25395DAD2818478FB24D5BA0BD8325</vt:lpwstr>
  </property>
</Properties>
</file>