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defaultThemeVersion="166925"/>
  <xr:revisionPtr revIDLastSave="0" documentId="11_F5A803FEF7930CE62EA0BF7895E1979E139DD96C" xr6:coauthVersionLast="47" xr6:coauthVersionMax="47" xr10:uidLastSave="{00000000-0000-0000-0000-000000000000}"/>
  <bookViews>
    <workbookView xWindow="0" yWindow="0" windowWidth="16384" windowHeight="8192" tabRatio="500" xr2:uid="{00000000-000D-0000-FFFF-FFFF00000000}"/>
  </bookViews>
  <sheets>
    <sheet name="Instruções" sheetId="1" r:id="rId1"/>
    <sheet name="Definições" sheetId="2" r:id="rId2"/>
    <sheet name="Equipa de Melhoria" sheetId="3" r:id="rId3"/>
    <sheet name="Microsistema" sheetId="4" r:id="rId4"/>
    <sheet name="Suporte informação" sheetId="5" r:id="rId5"/>
    <sheet name="Organização" sheetId="6" r:id="rId6"/>
    <sheet name="Ambiente" sheetId="7" r:id="rId7"/>
    <sheet name="Outros" sheetId="8" r:id="rId8"/>
    <sheet name="Total" sheetId="9" r:id="rId9"/>
    <sheet name="Referencias" sheetId="10" r:id="rId10"/>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 i="8" l="1"/>
  <c r="B25" i="9" s="1"/>
  <c r="L4" i="7"/>
  <c r="B3" i="9" s="1"/>
  <c r="L3" i="7"/>
  <c r="B2" i="9" s="1"/>
  <c r="L11" i="6"/>
  <c r="B24" i="9" s="1"/>
  <c r="L10" i="6"/>
  <c r="L9" i="6"/>
  <c r="L8" i="6"/>
  <c r="L7" i="6"/>
  <c r="M7" i="6" s="1"/>
  <c r="B8" i="9" s="1"/>
  <c r="L6" i="6"/>
  <c r="B7" i="9" s="1"/>
  <c r="L5" i="6"/>
  <c r="B6" i="9" s="1"/>
  <c r="L4" i="6"/>
  <c r="B5" i="9" s="1"/>
  <c r="L3" i="6"/>
  <c r="B4" i="9" s="1"/>
  <c r="L4" i="5"/>
  <c r="B10" i="9" s="1"/>
  <c r="L3" i="5"/>
  <c r="B9" i="9" s="1"/>
  <c r="L6" i="4"/>
  <c r="B21" i="9" s="1"/>
  <c r="L5" i="4"/>
  <c r="B22" i="9" s="1"/>
  <c r="L4" i="4"/>
  <c r="B23" i="9" s="1"/>
  <c r="L3" i="4"/>
  <c r="B20" i="9" s="1"/>
  <c r="L19" i="3"/>
  <c r="B19" i="9" s="1"/>
  <c r="L18" i="3"/>
  <c r="B16" i="9" s="1"/>
  <c r="L17" i="3"/>
  <c r="L16" i="3"/>
  <c r="L15" i="3"/>
  <c r="L14" i="3"/>
  <c r="M13" i="3"/>
  <c r="B15" i="9" s="1"/>
  <c r="L13" i="3"/>
  <c r="L12" i="3"/>
  <c r="L11" i="3"/>
  <c r="L10" i="3"/>
  <c r="L9" i="3"/>
  <c r="L8" i="3"/>
  <c r="M8" i="3" s="1"/>
  <c r="B14" i="9" s="1"/>
  <c r="L7" i="3"/>
  <c r="B11" i="9" s="1"/>
  <c r="L6" i="3"/>
  <c r="B13" i="9" s="1"/>
  <c r="L5" i="3"/>
  <c r="B17" i="9" s="1"/>
  <c r="L4" i="3"/>
  <c r="B12" i="9" s="1"/>
  <c r="L3" i="3"/>
  <c r="B18" i="9" s="1"/>
  <c r="B27" i="9" l="1"/>
</calcChain>
</file>

<file path=xl/sharedStrings.xml><?xml version="1.0" encoding="utf-8"?>
<sst xmlns="http://schemas.openxmlformats.org/spreadsheetml/2006/main" count="235" uniqueCount="190">
  <si>
    <t>INSTRUÇÕES</t>
  </si>
  <si>
    <t xml:space="preserve">MUSIQ: </t>
  </si>
  <si>
    <t>Esta ferramenta foi desenhada para ajudar a investigar aspectos na sua organização e contexto atual que podem afetar o sucesso de uma iniciativa de melhoria da qualidade em saúde</t>
  </si>
  <si>
    <t>Foram identificados uma série de fatores contextuais em vários níveis do sistema de saúde que acredita-se, influencia o sucesso da implementação de uma iniciativa de melhoria da qualidade</t>
  </si>
  <si>
    <t>Resumimos estes fatores e como eles influenciam no sucesso da iniciativa numa ferramenta chamada MUSIQ. Esta ferramenta foi pensada para ajudar a você examinar o seu contexto.</t>
  </si>
  <si>
    <t>Esta planilha excel tem oito abas</t>
  </si>
  <si>
    <t>A primeira inclui as definições dos termos que você encontrará em toda a ferramenta. Por favor visite esta página e certifique-se que conhece os termos utilizados</t>
  </si>
  <si>
    <t>A primeira aba inclui definições dos termos que você encontrará em toda a ferramenta. Por favor volte a esta página e certifique-se de que tem familiaridade com os termos utilizados</t>
  </si>
  <si>
    <t>A terceira, quarta, quinta, sexta, sétima e oitava abas possuem questões que avaliam aspectos da organização em vários níveis incluindo:</t>
  </si>
  <si>
    <t>Equipa de Melhoria da Qualidade (QI), Infraestrutura de suporte a Qualidade e Inovação (QI), a organização, ambiente de trabalho e outros</t>
  </si>
  <si>
    <t>Em cada uma destas abas (3-8), uma série de questões estão listadas no lado esquerdo da planilha</t>
  </si>
  <si>
    <t>Indique o quanto concorda ou discorda com a afirmação digitando a resposta apropriada (número de 1 a 7) na célula indicada</t>
  </si>
  <si>
    <t>Por exemplo</t>
  </si>
  <si>
    <t>Questão</t>
  </si>
  <si>
    <t>Concorda totalmente</t>
  </si>
  <si>
    <t>Nem concorda nem discorda</t>
  </si>
  <si>
    <t>Discorda totalmente</t>
  </si>
  <si>
    <t>Não sei</t>
  </si>
  <si>
    <t>N/A</t>
  </si>
  <si>
    <t>A maioria dos membros da equipe de QI (qualidade e inovação) já trabalharam em projetos de melhoria da qualidade anteriormente</t>
  </si>
  <si>
    <t>A equipe de QI tem formação profissional e experiências diversas</t>
  </si>
  <si>
    <t>Neste exemplo, a pessoa respondeu a primeira questão com o número 4=Não concorda Nem Discorda, e a segunda questão com 1=Discorda Totalmente</t>
  </si>
  <si>
    <t>A aba final fornece uma nota para cada fator do contexto de QI no MUSIQ.  Uma nota alta (max=7)  indica que é bem provável que o seu contexto seja apoiador neste aspecto</t>
  </si>
  <si>
    <t>Uma nota mínima (min=1) indica uma área na qual você terá de melhorar antes ou durante a iniciativa</t>
  </si>
  <si>
    <t>Total da nota</t>
  </si>
  <si>
    <t>Nota máxima da ferramenta MUSIQ</t>
  </si>
  <si>
    <t>120-168</t>
  </si>
  <si>
    <t>Projeto tem razoável chance de sucesso</t>
  </si>
  <si>
    <t>80-119</t>
  </si>
  <si>
    <t>Projeto pode ter sucesso, mas tem barreiras contextuais</t>
  </si>
  <si>
    <t>50-79</t>
  </si>
  <si>
    <t>Projeto tem sérios problemas contextuais e não esta desenhado para ter sucesso</t>
  </si>
  <si>
    <t>25-49</t>
  </si>
  <si>
    <t>Projeto não deve ser continuado como está: considere a aplicação dos recursos em outras atividades de melhoria</t>
  </si>
  <si>
    <t>Nota mais baixa do MUSIQ quando em todas as questões foi dado um valor exceto não sei/N/A</t>
  </si>
  <si>
    <t>Nota mais baixa do MUSIQ (Questões gravadas como não sei ou "N/A")</t>
  </si>
  <si>
    <t>SE VOCE UTILIZAR O MUSIQ EXCEL CALCULADOR:</t>
  </si>
  <si>
    <r>
      <rPr>
        <sz val="10"/>
        <color rgb="FF808080"/>
        <rFont val="Arial"/>
        <family val="2"/>
        <charset val="1"/>
      </rPr>
      <t xml:space="preserve">MUSIQ Excel Calculator by </t>
    </r>
    <r>
      <rPr>
        <sz val="11"/>
        <color rgb="FF333399"/>
        <rFont val="Inherit"/>
        <charset val="1"/>
      </rPr>
      <t>Cincinnati Children's Hospital Medical Center</t>
    </r>
    <r>
      <rPr>
        <sz val="10"/>
        <color rgb="FF808080"/>
        <rFont val="Arial"/>
        <family val="2"/>
        <charset val="1"/>
      </rPr>
      <t xml:space="preserve"> is licensed under a </t>
    </r>
    <r>
      <rPr>
        <sz val="11"/>
        <color rgb="FF333399"/>
        <rFont val="Inherit"/>
        <charset val="1"/>
      </rPr>
      <t>Creative Commons Attribution-NonCommercial-ShareAlike 3.0 Unported License</t>
    </r>
    <r>
      <rPr>
        <sz val="10"/>
        <color rgb="FF808080"/>
        <rFont val="Arial"/>
        <family val="2"/>
        <charset val="1"/>
      </rPr>
      <t>.</t>
    </r>
  </si>
  <si>
    <t>Termos</t>
  </si>
  <si>
    <t>Definição</t>
  </si>
  <si>
    <t>Infraestrutura da informação</t>
  </si>
  <si>
    <t>Existe um sistema para coletar, gerenciar e facilitar o uso de dados necessários para apoiar a melhoria de desempenho</t>
  </si>
  <si>
    <t>Ambiente</t>
  </si>
  <si>
    <t>Se refere a comunidade e  sociedade em torno de sua organização. Ela inclui o ambiente geográfico, político e econômico em que a sua organização existe e as regulamentações associadas, políticas, estruturas de pagamento, etc.</t>
  </si>
  <si>
    <t>Motivadores externos</t>
  </si>
  <si>
    <t>São as pressões ambientais e incentivos que estimulam a sua organização a melhorar o desempenho e a qualidade na área de foco deste projeto de QI (qualidade e inovação)</t>
  </si>
  <si>
    <t>Apoio externo ao projeto</t>
  </si>
  <si>
    <t>Contribuições substanciais e significativas de pessoal, conhecimento, dinheiro, equipamentos, instalações ou outros recursos importantes de entidades externas (externo à organização) com relações formais com este projeto de QI</t>
  </si>
  <si>
    <t>Microssistema</t>
  </si>
  <si>
    <t>Um pequeno grupo de pessoas trabalhando juntas regularmente para cuidar da saúde de populações adstritas de pacientes. Microssistemas podem incluir consultórios ou clínicas, unidades hospitalares, enfermarias de hospitais, ou departamentos dentro de sua organização</t>
  </si>
  <si>
    <t>Liderança dos microssistemas</t>
  </si>
  <si>
    <t>Executivos com a responsabilidade pela operação e administração do microssistema afetados por este projeto de QI. Lideres de microssistemas podem incluir chefes de departamentos, diretores de ala/unidade médica ou de enfermagem, gerentes de unidades de negócios, um médico sênior em um grupo grande de médicos, etc.</t>
  </si>
  <si>
    <t>Motivação do microssistema</t>
  </si>
  <si>
    <t>Medida na qual os membros da equipe de microssistemas têm desejo e vontade de melhorar o desempenho na área em questão</t>
  </si>
  <si>
    <t>Capacitação da equipe de QI</t>
  </si>
  <si>
    <t>Capacidade do pessoal do microssistema para usar métodos de QI para a mudança</t>
  </si>
  <si>
    <t>Cultura da equipe de QI</t>
  </si>
  <si>
    <t>Valores, crenças e normas presentes no microssistema que enfatizam trabalho em equipe, comunicação, liberdade para tomar decisões, e compromisso de melhorar</t>
  </si>
  <si>
    <t>Liderança da equipe de QI</t>
  </si>
  <si>
    <t>Capacidade da liderança do microssistema para a melhoria e até que ponto eles estão pessoalmente envolvidos no apoio e facilitação dos esforços de melhoria</t>
  </si>
  <si>
    <t>Organização</t>
  </si>
  <si>
    <t>A maior unidade coletiva que fornece serviços de saúde a uma população de pacientes. Para serviços de internação refere-se a um hospital, casa de saúde ou unidade de cuidados a pacientes terminais ou cuidado intensivo. Para os cuidados ambulatoriais, a organização pode ser ainda um hospital ou sistema de saúde (por exemplo, plano de saúde, etc.), clínica de atenção primária, pronto socorro.</t>
  </si>
  <si>
    <t>Valores, crenças e normas de uma organização que moldam os comportamentos dos colaboradores na busca de Qualidade e Inovação (QI)</t>
  </si>
  <si>
    <t>Liderança de QI da organização</t>
  </si>
  <si>
    <t>Alta administração (CEO, Superintendentes, Conselho de Administração) governança da equipe de QI:  orienta, da apoio, supervisiona e da a  direção e os cenários de esforços  para a melhoria</t>
  </si>
  <si>
    <t>Estrutura de pagamento dos médicos</t>
  </si>
  <si>
    <t>Se os médicos são assalariados ou recebem por produção. Enfim, como são remunerados para cuidar dos pacientes</t>
  </si>
  <si>
    <t>Maturidade da equipe de QI</t>
  </si>
  <si>
    <t>Nível de sofisticação do programa de QI da organização ou do projeto em questão</t>
  </si>
  <si>
    <t>Equipe de QI</t>
  </si>
  <si>
    <t>Um grupo de indivíduos que trabalham juntos no projeto de QI. A equipe é definida por seus objetivos comuns e responsabilidade mútua para o resultado do projeto de QI. Membros da equipe de QI são tipicamente responsáveis ​​pelo planejamento e realização de testes de mudança e/ou de coleta de dados e gestão. Membros da equipe de QI podem incluir médicos, enfermeiros, farmacêuticos, gestores de dados, pessoal administrativo, etc.</t>
  </si>
  <si>
    <t>Processo de tomada de decisão da equipe de QI</t>
  </si>
  <si>
    <t>Mede se a equipe se envolve em bem concebidas práticas de decisão</t>
  </si>
  <si>
    <t>Diversidade da equipe de QI</t>
  </si>
  <si>
    <t>Diversidade dos membros da equipe com relação à profissão, personalidade, motivação e perspectiva.</t>
  </si>
  <si>
    <t>Líder da equipe de QI</t>
  </si>
  <si>
    <t>O membro da equipe de QI que é responsável por dirigir e executar o trabalho da equipe</t>
  </si>
  <si>
    <t>Capacidade de liderança do líder de QI</t>
  </si>
  <si>
    <t>Capacidade do líder da equipe para concretizar os objetivos do projeto de melhoria orientando as ações da equipe de QI</t>
  </si>
  <si>
    <t>Normas da equipe de QI</t>
  </si>
  <si>
    <t>A equipe estabelece normas firmes de comportamento relacionados à forma de como o trabalho deve ser realizado e como os objetivos serão alcançados</t>
  </si>
  <si>
    <t>Envolvimento dos médicos na equipe de QI</t>
  </si>
  <si>
    <t>Contribuição dos médicos para os esforços da equipe de QI</t>
  </si>
  <si>
    <t>Experiência anterior da equipe de QI</t>
  </si>
  <si>
    <t>Experiência prévia com  projetos de QI</t>
  </si>
  <si>
    <t>Habilidades em QI da equipe</t>
  </si>
  <si>
    <t>Capacidade da equipe de utilizar métodos de melhoramento para fazer mudanças</t>
  </si>
  <si>
    <t>Conhecimento do tema pela equipe de QI</t>
  </si>
  <si>
    <t>Um ou mais membros da equipe tem conhecimento sobre o resultado, processo no sistema que está sendo alterado</t>
  </si>
  <si>
    <t>Grau de conhecimento entre os membros da equipe de QI</t>
  </si>
  <si>
    <t>Os membros da equipe já trabalharam juntos como uma equipe antes</t>
  </si>
  <si>
    <t>Foco dos esforços em QI</t>
  </si>
  <si>
    <t>Grau em que a organização desenvolve os esforços através de treinamentos e engaja os colaboradores em projetos de QI através de sistemas de recompensa e de definição das expectativas</t>
  </si>
  <si>
    <t>Disponibilidade dos recursos</t>
  </si>
  <si>
    <t>Grau de apoio financeiro para QI, incluindo a alocação de recursos e tempo dos colaboradores</t>
  </si>
  <si>
    <t>Executivo sênior</t>
  </si>
  <si>
    <t>Pessoas com a responsabilidade geral para a operação e administração da organização. Altos executivos podem atuar em vários níveis. Em um hospital ou plano de saúde/clínica: presidente, CEO, COO, membros do conselho de administração, ou vice-presidente sênior, ou vice-presidentes da enfermagem ou médicos. Em um pequeno escritório ou clínica, estes podem incluir: parceiro sênior ou membros do grupo de parceria.</t>
  </si>
  <si>
    <t xml:space="preserve">Apoio da diretoria ao projeto </t>
  </si>
  <si>
    <t>Compromisso da liderança sênior para defender e apoiar este projeto QI</t>
  </si>
  <si>
    <t>Importância estratégica da iniciativa para a organização</t>
  </si>
  <si>
    <t>O projeto é percebido como parte dos objetivos estratégicos da organização</t>
  </si>
  <si>
    <t>Evento desencadeador</t>
  </si>
  <si>
    <t>Presença de um evento específico (positivo ou negativo) que estimula uma nova ênfase na melhoria da qualidade na área de foco de um determinado projeto QI</t>
  </si>
  <si>
    <t>Perguntas</t>
  </si>
  <si>
    <t>Concordo totalmente</t>
  </si>
  <si>
    <t>Nem concordo nem discordo</t>
  </si>
  <si>
    <t>Discordo totalmente</t>
  </si>
  <si>
    <t>Não sei/Não se aplica</t>
  </si>
  <si>
    <t>Score</t>
  </si>
  <si>
    <t>Average</t>
  </si>
  <si>
    <t xml:space="preserve">A maioria dos membros do nosso time de QI já trabalhou juntos em um projeto de melhoria </t>
  </si>
  <si>
    <t>Existe um médico participando ativamente da equipe de QI</t>
  </si>
  <si>
    <t xml:space="preserve">Pelo menos um membro da equipe de QI é um perito em resultado, processo ou sistema que está sendo mudado com o projeto  </t>
  </si>
  <si>
    <t>O líder da equipe de QI é uma presença constante na equipe, alguém sempre disponível</t>
  </si>
  <si>
    <t>A maioria dos membros da equipe tem a oportunidade de participar das decisões</t>
  </si>
  <si>
    <t>Nós valorizamos e crescemos nas nossas diferenças</t>
  </si>
  <si>
    <t>A contribuição de cada membro do grupo é ouvida e considerada</t>
  </si>
  <si>
    <t>Nossa equipe de QI utiliza conhecimentos suficientes e habilidades para ter o trabalho realizado</t>
  </si>
  <si>
    <t>Apreciamos considerar muito as ideias diferentes antes de tomar uma decisão</t>
  </si>
  <si>
    <t>Nosso time de QI trabalha duro para executar as tarefas</t>
  </si>
  <si>
    <t>A nossa equipe de QI concorda com os objetivos gerais do projeto</t>
  </si>
  <si>
    <t>Os objetivos gerais do projeto orienta as atividades dos membros da equipe de QI</t>
  </si>
  <si>
    <t>Os membros da equipe de QI se comportam como esperado</t>
  </si>
  <si>
    <t>Todos os membros do projeto de QI estão comprometidos com os mesmos objetivos do projeto</t>
  </si>
  <si>
    <t>Nossa equipe de QI utiliza efetivamente métodos de melhoria da qualidade (PDSA, run charts,  gráficos controle ou Shewhart) para realizar mudanças</t>
  </si>
  <si>
    <t xml:space="preserve">Os membros da nossa equipe de QI já tinha familiaridade uns com outros antes de iniciar este projeto de QI </t>
  </si>
  <si>
    <t>Reference:</t>
  </si>
  <si>
    <r>
      <rPr>
        <vertAlign val="superscript"/>
        <sz val="11"/>
        <color rgb="FF000000"/>
        <rFont val="Calibri"/>
        <family val="2"/>
        <charset val="1"/>
      </rPr>
      <t>1</t>
    </r>
    <r>
      <rPr>
        <sz val="12"/>
        <color rgb="FF000000"/>
        <rFont val="Calibri"/>
        <family val="2"/>
        <charset val="1"/>
      </rPr>
      <t>Edmondson A. Psychological Safety and Learning Behavior in Work Teams. Adm Sci Q 1999, 44(2):350-383</t>
    </r>
  </si>
  <si>
    <r>
      <rPr>
        <vertAlign val="superscript"/>
        <sz val="11"/>
        <color rgb="FF000000"/>
        <rFont val="Calibri"/>
        <family val="2"/>
        <charset val="1"/>
      </rPr>
      <t>2</t>
    </r>
    <r>
      <rPr>
        <sz val="12"/>
        <color rgb="FF000000"/>
        <rFont val="Calibri"/>
        <family val="2"/>
        <charset val="1"/>
      </rPr>
      <t>Lemieux-Charles L, Murray M, Baker GR, Barnsley J, Tasa K, Ibrahim SA. The effects of quality improvement practices on team effectiveness: A mediational model. J Organ Behav 2002, 23(5):533</t>
    </r>
  </si>
  <si>
    <t>Os lideres do microssistema apoiam o projeto diretamente</t>
  </si>
  <si>
    <t>O microssistema valoriza trabalho em equipe, comunicação, e compromisso com melhoria da qualidade</t>
  </si>
  <si>
    <t>Os colaboradores do microssistema que não são membros da equipe de QI tem habilidades em utilizar métodos para mudança (PDSA, gráficos controle, etc.)</t>
  </si>
  <si>
    <t>Colaboradores do microssistema que não são membros do QI desejam muito melhorar a performance na área foco do projeto</t>
  </si>
  <si>
    <t>O sistema de informação existente nos permite facilmente extrair informações especialmente úteis para este projeto</t>
  </si>
  <si>
    <t>Nossa equipe tem apoio financeiro adequado, recursos e tempo para atingir os objetivos</t>
  </si>
  <si>
    <t>A alta liderança da minha organização está diretamente envolvida nas atividades de melhoria da qualidade</t>
  </si>
  <si>
    <t>Pelo menos um diretor ou superintendente especificamente apoia este projeto de QI</t>
  </si>
  <si>
    <t>A minha organização não valoriza em nada a melhoria da qualidade assistencial</t>
  </si>
  <si>
    <t>a ferramenta vem sempre com a nota 7 atá que seja dado outra nota</t>
  </si>
  <si>
    <t>A melhoria da qualidade assistencial faz parte da rotina da minha organização</t>
  </si>
  <si>
    <t>É fornecido educação e treinamento para identificar e agir nas oportunidades de melhoria da qualidade</t>
  </si>
  <si>
    <t>É fornecido educação e treinamento em estatística e outros métodos quantitativos para apoiar melhoria da qualidade</t>
  </si>
  <si>
    <t xml:space="preserve">É fornecido a educação e treinamento necessário para melhorar as habilidades do meu trabalho e melhorar minha performance </t>
  </si>
  <si>
    <t>Colaboradores são premiados e reconhecidos (financeiramente ou de outra forma) pela melhoria da qualidade e inovação</t>
  </si>
  <si>
    <t>Este projeto de QI esta diretamente alinhado com os objetivos estratégicos da minha organização</t>
  </si>
  <si>
    <t>Referencie:</t>
  </si>
  <si>
    <r>
      <rPr>
        <vertAlign val="superscript"/>
        <sz val="12"/>
        <color rgb="FF000000"/>
        <rFont val="Calibri"/>
        <family val="2"/>
        <charset val="1"/>
      </rPr>
      <t xml:space="preserve">1 </t>
    </r>
    <r>
      <rPr>
        <sz val="12"/>
        <color rgb="FF000000"/>
        <rFont val="Calibri"/>
        <family val="2"/>
        <charset val="1"/>
      </rPr>
      <t xml:space="preserve">RAND, Improving Chronic Illness Care Evaluation. Healthcare Organization Survey for Quality Management Director, 
</t>
    </r>
  </si>
  <si>
    <t xml:space="preserve">http://www.rand.org/content/dam/rand/www/external/health/projects/icice/ pdfs/qmd.pdf </t>
  </si>
  <si>
    <t>Shortell SM, Levin DZ, O'Brien JL, Hughes EF. Assessing the evidence on CQI: is the glass half empty or half full? Hosp Health services Adm 1995, 40(1):4-24</t>
  </si>
  <si>
    <t>Pressões ou incentivos externos à minha organização nos motivaram a realizar este projeto de QI</t>
  </si>
  <si>
    <t>Grupos externos a minha organização (associações, institutos, governo, cooperativas) fornecem importantes recursos como de pessoal, dinheiro, ou educacionais para apoiar este projeto de QI</t>
  </si>
  <si>
    <t>Pergunta</t>
  </si>
  <si>
    <t>Sim</t>
  </si>
  <si>
    <t>Nao</t>
  </si>
  <si>
    <t>Um evento especifico motivou o lançamento deste projeto de QI</t>
  </si>
  <si>
    <t>Fatores contextuais</t>
  </si>
  <si>
    <t>Total Score</t>
  </si>
  <si>
    <t>MUSIQ Escore máximo</t>
  </si>
  <si>
    <t>Suporte da diretoria da organização</t>
  </si>
  <si>
    <t>O projeto tem chance razoável de sucesso</t>
  </si>
  <si>
    <t>Cultura de QI da organização</t>
  </si>
  <si>
    <t>O projeto pode ter sucesso, mas enfrenta barreiras contextuais</t>
  </si>
  <si>
    <t>Maturidade da organização</t>
  </si>
  <si>
    <t>O projeto tem sérios problemas contextuais e não esta organizado para ter sucesso</t>
  </si>
  <si>
    <t>Foco dos colaboradores em QI</t>
  </si>
  <si>
    <t>O projeto não poderá ser continuado como esta; considerar aplicar os recursos em outros projeto de melhoria da organização</t>
  </si>
  <si>
    <t>Disponibilidade de recursos</t>
  </si>
  <si>
    <t>Menor escore MUSIQ quando todas as questões são respondidas</t>
  </si>
  <si>
    <t>Menor escore MUSIQ (questões gravadas como "não sei" ou N/A)</t>
  </si>
  <si>
    <t>Conhecimento do assunto pela equipe de QI</t>
  </si>
  <si>
    <t>Processo de decisão da equipe de QI</t>
  </si>
  <si>
    <t>Habilidades da equipe de QI</t>
  </si>
  <si>
    <t>Experiência anterior em QI da equipe</t>
  </si>
  <si>
    <t>Senso de propriedade do projeto da equipe de QI</t>
  </si>
  <si>
    <t>Liderança do microssistema em QI</t>
  </si>
  <si>
    <t>Capacitação do microssistema em QI</t>
  </si>
  <si>
    <t>Cultura do microssistema em QI</t>
  </si>
  <si>
    <t>Importância Estratégica da iniciativa para a organização</t>
  </si>
  <si>
    <t>TOTAL</t>
  </si>
  <si>
    <t>Some items included in this tool were taken or adapted from previously published instruments as follows:</t>
  </si>
  <si>
    <t>QI Work Force Focus (aka Human Resource Utilization)</t>
  </si>
  <si>
    <t xml:space="preserve">1.  RAND, Improving Chronic Illness Care Evaluation.  Healthcare Organization Survey for Qualty Management Director. </t>
  </si>
  <si>
    <t>http://www.rand.org/content/dam/rand/www/external/health/projects/icice/pdfs/qmd.pdf</t>
  </si>
  <si>
    <t xml:space="preserve">2.  Shortell SM, Levin DZ, O'Brien JL, Hughes EF: Assessing the evidence on CQI: is the glass half empty or half full? </t>
  </si>
  <si>
    <t>Hosp Health services Adm 1995, 40(1):4-24</t>
  </si>
  <si>
    <t>QI Team Decision Making and Norms</t>
  </si>
  <si>
    <t>1.  Lemieux-Charles L, Murray M, Baker GR, Barnsley J, Tasa K, Ibrahim SA. The effects of quality improvement practices on team effectiveness: A mediational model</t>
  </si>
  <si>
    <r>
      <rPr>
        <i/>
        <sz val="11"/>
        <color rgb="FF000000"/>
        <rFont val="Calibri"/>
        <family val="2"/>
        <charset val="1"/>
      </rPr>
      <t xml:space="preserve">J Organ Behav </t>
    </r>
    <r>
      <rPr>
        <sz val="12"/>
        <color rgb="FF000000"/>
        <rFont val="Calibri"/>
        <family val="2"/>
        <charset val="1"/>
      </rPr>
      <t xml:space="preserve">2002, </t>
    </r>
    <r>
      <rPr>
        <b/>
        <sz val="11"/>
        <color rgb="FF000000"/>
        <rFont val="Calibri"/>
        <family val="2"/>
        <charset val="1"/>
      </rPr>
      <t>23</t>
    </r>
    <r>
      <rPr>
        <sz val="12"/>
        <color rgb="FF000000"/>
        <rFont val="Calibri"/>
        <family val="2"/>
        <charset val="1"/>
      </rPr>
      <t>(5):533</t>
    </r>
  </si>
  <si>
    <t>QI Team Leadership</t>
  </si>
  <si>
    <r>
      <rPr>
        <sz val="12"/>
        <color rgb="FF000000"/>
        <rFont val="Calibri"/>
        <family val="2"/>
        <charset val="1"/>
      </rPr>
      <t xml:space="preserve">1.  Edmondson A. Psychological Safety and Learning Behavior in Work Teams. </t>
    </r>
    <r>
      <rPr>
        <i/>
        <sz val="11"/>
        <color rgb="FF000000"/>
        <rFont val="Calibri"/>
        <family val="2"/>
        <charset val="1"/>
      </rPr>
      <t xml:space="preserve">Adm Sci Q </t>
    </r>
    <r>
      <rPr>
        <sz val="12"/>
        <color rgb="FF000000"/>
        <rFont val="Calibri"/>
        <family val="2"/>
        <charset val="1"/>
      </rPr>
      <t>1999, 44(2):350-383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</si>
</sst>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rgb="FF000000"/>
      <name val="Calibri"/>
      <family val="2"/>
      <charset val="1"/>
    </font>
    <font>
      <b/>
      <sz val="28"/>
      <color rgb="FF000000"/>
      <name val="Calibri"/>
      <family val="2"/>
      <charset val="1"/>
    </font>
    <font>
      <sz val="11"/>
      <color rgb="FF000000"/>
      <name val="Calibri"/>
      <family val="2"/>
      <charset val="1"/>
    </font>
    <font>
      <b/>
      <sz val="11"/>
      <color rgb="FF000000"/>
      <name val="Calibri"/>
      <family val="2"/>
      <charset val="1"/>
    </font>
    <font>
      <b/>
      <sz val="11"/>
      <color rgb="FFFF0000"/>
      <name val="Calibri"/>
      <family val="2"/>
      <charset val="1"/>
    </font>
    <font>
      <b/>
      <sz val="12"/>
      <color rgb="FF000000"/>
      <name val="Calibri"/>
      <family val="2"/>
      <charset val="1"/>
    </font>
    <font>
      <b/>
      <sz val="20"/>
      <color rgb="FF000000"/>
      <name val="Calibri"/>
      <family val="2"/>
      <charset val="1"/>
    </font>
    <font>
      <sz val="11"/>
      <color rgb="FF4374B7"/>
      <name val="Inherit"/>
      <charset val="1"/>
    </font>
    <font>
      <sz val="10"/>
      <color rgb="FF808080"/>
      <name val="Arial"/>
      <family val="2"/>
      <charset val="1"/>
    </font>
    <font>
      <sz val="11"/>
      <color rgb="FF333399"/>
      <name val="Inherit"/>
      <charset val="1"/>
    </font>
    <font>
      <vertAlign val="superscript"/>
      <sz val="11"/>
      <color rgb="FF000000"/>
      <name val="Calibri"/>
      <family val="2"/>
      <charset val="1"/>
    </font>
    <font>
      <sz val="12"/>
      <color rgb="FFFF0000"/>
      <name val="Calibri"/>
      <family val="2"/>
      <charset val="1"/>
    </font>
    <font>
      <sz val="11"/>
      <color rgb="FFFF0000"/>
      <name val="Calibri"/>
      <family val="2"/>
      <charset val="1"/>
    </font>
    <font>
      <vertAlign val="superscript"/>
      <sz val="12"/>
      <color rgb="FF000000"/>
      <name val="Calibri"/>
      <family val="2"/>
      <charset val="1"/>
    </font>
    <font>
      <u/>
      <sz val="11"/>
      <color rgb="FF0000FF"/>
      <name val="Calibri"/>
      <family val="2"/>
      <charset val="1"/>
    </font>
    <font>
      <b/>
      <sz val="14"/>
      <color rgb="FF000000"/>
      <name val="Calibri"/>
      <family val="2"/>
      <charset val="1"/>
    </font>
    <font>
      <i/>
      <sz val="11"/>
      <color rgb="FF000000"/>
      <name val="Calibri"/>
      <family val="2"/>
      <charset val="1"/>
    </font>
  </fonts>
  <fills count="2">
    <fill>
      <patternFill patternType="none"/>
    </fill>
    <fill>
      <patternFill patternType="gray125"/>
    </fill>
  </fills>
  <borders count="17">
    <border>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555555"/>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s>
  <cellStyleXfs count="2">
    <xf numFmtId="0" fontId="0" fillId="0" borderId="0"/>
    <xf numFmtId="0" fontId="14" fillId="0" borderId="0" applyBorder="0" applyProtection="0"/>
  </cellStyleXfs>
  <cellXfs count="78">
    <xf numFmtId="0" fontId="0" fillId="0" borderId="0" xfId="0"/>
    <xf numFmtId="0" fontId="2" fillId="0" borderId="0" xfId="0" applyFont="1"/>
    <xf numFmtId="0" fontId="3" fillId="0" borderId="0" xfId="0" applyFont="1"/>
    <xf numFmtId="0" fontId="3" fillId="0" borderId="5" xfId="0" applyFont="1" applyBorder="1" applyAlignment="1">
      <alignment horizontal="center" wrapText="1"/>
    </xf>
    <xf numFmtId="0" fontId="3" fillId="0" borderId="1" xfId="0" applyFont="1" applyBorder="1" applyAlignment="1">
      <alignment horizontal="center" wrapText="1"/>
    </xf>
    <xf numFmtId="0" fontId="3" fillId="0" borderId="6" xfId="0" applyFont="1" applyBorder="1" applyAlignment="1">
      <alignment wrapText="1"/>
    </xf>
    <xf numFmtId="0" fontId="3" fillId="0" borderId="7" xfId="0" applyFont="1" applyBorder="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3" fillId="0" borderId="8" xfId="0" applyFont="1" applyBorder="1" applyAlignment="1">
      <alignment horizontal="center" wrapText="1"/>
    </xf>
    <xf numFmtId="0" fontId="2" fillId="0" borderId="6" xfId="0" applyFont="1" applyBorder="1" applyAlignment="1">
      <alignment wrapText="1"/>
    </xf>
    <xf numFmtId="0" fontId="2" fillId="0" borderId="8" xfId="0" applyFont="1" applyBorder="1" applyAlignment="1">
      <alignment horizontal="center"/>
    </xf>
    <xf numFmtId="0" fontId="2" fillId="0" borderId="9" xfId="0" applyFont="1" applyBorder="1" applyAlignment="1">
      <alignment horizontal="center"/>
    </xf>
    <xf numFmtId="0" fontId="4" fillId="0" borderId="9" xfId="0" applyFont="1" applyBorder="1" applyAlignment="1">
      <alignment horizontal="center"/>
    </xf>
    <xf numFmtId="0" fontId="2" fillId="0" borderId="8" xfId="0" applyFont="1" applyBorder="1"/>
    <xf numFmtId="0" fontId="4" fillId="0" borderId="8" xfId="0" applyFont="1" applyBorder="1" applyAlignment="1">
      <alignment horizontal="center"/>
    </xf>
    <xf numFmtId="0" fontId="5" fillId="0" borderId="0" xfId="0" applyFont="1"/>
    <xf numFmtId="0" fontId="5" fillId="0" borderId="0" xfId="0" applyFont="1" applyAlignment="1">
      <alignment horizontal="center"/>
    </xf>
    <xf numFmtId="0" fontId="7" fillId="0" borderId="0" xfId="0" applyFont="1" applyAlignment="1">
      <alignment horizontal="center" vertical="center"/>
    </xf>
    <xf numFmtId="0" fontId="0" fillId="0" borderId="11" xfId="0" applyBorder="1" applyAlignment="1">
      <alignment vertical="top"/>
    </xf>
    <xf numFmtId="0" fontId="3" fillId="0" borderId="12" xfId="0" applyFont="1" applyBorder="1"/>
    <xf numFmtId="0" fontId="3" fillId="0" borderId="13" xfId="0" applyFont="1" applyBorder="1" applyAlignment="1">
      <alignment vertical="center" wrapText="1"/>
    </xf>
    <xf numFmtId="0" fontId="0" fillId="0" borderId="11" xfId="0" applyBorder="1" applyAlignment="1">
      <alignment vertical="top" wrapText="1"/>
    </xf>
    <xf numFmtId="0" fontId="3" fillId="0" borderId="14" xfId="0" applyFont="1" applyBorder="1" applyAlignment="1">
      <alignment vertical="center"/>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0" fillId="0" borderId="2" xfId="0" applyBorder="1" applyAlignment="1">
      <alignment vertical="top" wrapText="1"/>
    </xf>
    <xf numFmtId="0" fontId="0" fillId="0" borderId="0" xfId="0" applyAlignment="1">
      <alignment wrapText="1"/>
    </xf>
    <xf numFmtId="0" fontId="3" fillId="0" borderId="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center" vertical="top" wrapText="1"/>
    </xf>
    <xf numFmtId="0" fontId="0" fillId="0" borderId="0" xfId="0" applyAlignment="1">
      <alignment horizontal="center" vertical="top"/>
    </xf>
    <xf numFmtId="0" fontId="0" fillId="0" borderId="0" xfId="0" applyAlignment="1">
      <alignment vertical="top"/>
    </xf>
    <xf numFmtId="0" fontId="3" fillId="0" borderId="15" xfId="0" applyFont="1" applyBorder="1" applyAlignment="1">
      <alignment wrapText="1"/>
    </xf>
    <xf numFmtId="0" fontId="3" fillId="0" borderId="16" xfId="0" applyFont="1" applyBorder="1" applyAlignment="1">
      <alignment horizontal="center"/>
    </xf>
    <xf numFmtId="0" fontId="3" fillId="0" borderId="12" xfId="0" applyFont="1" applyBorder="1" applyAlignment="1">
      <alignment horizontal="center"/>
    </xf>
    <xf numFmtId="0" fontId="3" fillId="0" borderId="12" xfId="0" applyFont="1" applyBorder="1" applyAlignment="1">
      <alignment horizontal="center" wrapText="1"/>
    </xf>
    <xf numFmtId="0" fontId="3" fillId="0" borderId="15" xfId="0" applyFont="1" applyBorder="1" applyAlignment="1">
      <alignment horizontal="center" wrapText="1"/>
    </xf>
    <xf numFmtId="0" fontId="0" fillId="0" borderId="0" xfId="0" applyAlignment="1">
      <alignment horizontal="center"/>
    </xf>
    <xf numFmtId="0" fontId="0" fillId="0" borderId="8" xfId="0" applyBorder="1" applyAlignment="1">
      <alignment wrapText="1"/>
    </xf>
    <xf numFmtId="0" fontId="0" fillId="0" borderId="6" xfId="0" applyBorder="1" applyAlignment="1">
      <alignment horizontal="center"/>
    </xf>
    <xf numFmtId="0" fontId="0" fillId="0" borderId="9" xfId="0" applyBorder="1" applyAlignment="1">
      <alignment wrapText="1"/>
    </xf>
    <xf numFmtId="0" fontId="0" fillId="0" borderId="11" xfId="0" applyBorder="1"/>
    <xf numFmtId="0" fontId="3" fillId="0" borderId="0" xfId="0" applyFont="1" applyAlignment="1">
      <alignment wrapText="1"/>
    </xf>
    <xf numFmtId="0" fontId="10" fillId="0" borderId="0" xfId="0" applyFont="1"/>
    <xf numFmtId="0" fontId="0" fillId="0" borderId="6" xfId="0" applyBorder="1" applyAlignment="1">
      <alignment wrapText="1"/>
    </xf>
    <xf numFmtId="0" fontId="0" fillId="0" borderId="6" xfId="0" applyBorder="1"/>
    <xf numFmtId="0" fontId="0" fillId="0" borderId="11" xfId="0" applyBorder="1" applyAlignment="1">
      <alignment wrapText="1"/>
    </xf>
    <xf numFmtId="0" fontId="0" fillId="0" borderId="0" xfId="0" applyAlignment="1">
      <alignment vertical="top" wrapText="1"/>
    </xf>
    <xf numFmtId="0" fontId="3" fillId="0" borderId="15" xfId="0" applyFont="1" applyBorder="1" applyAlignment="1">
      <alignment vertical="top" wrapText="1"/>
    </xf>
    <xf numFmtId="0" fontId="0" fillId="0" borderId="6" xfId="0" applyBorder="1" applyAlignment="1">
      <alignment vertical="top" wrapText="1"/>
    </xf>
    <xf numFmtId="0" fontId="11" fillId="0" borderId="11" xfId="0" applyFont="1" applyBorder="1"/>
    <xf numFmtId="0" fontId="12" fillId="0" borderId="0" xfId="0" applyFont="1" applyAlignment="1">
      <alignment vertical="top" wrapText="1"/>
    </xf>
    <xf numFmtId="0" fontId="3" fillId="0" borderId="0" xfId="0" applyFont="1" applyAlignment="1">
      <alignment vertical="top" wrapText="1"/>
    </xf>
    <xf numFmtId="0" fontId="13" fillId="0" borderId="0" xfId="0" applyFont="1" applyAlignment="1">
      <alignment vertical="top" wrapText="1"/>
    </xf>
    <xf numFmtId="0" fontId="14" fillId="0" borderId="0" xfId="1" applyBorder="1" applyAlignment="1" applyProtection="1">
      <alignment vertical="top"/>
    </xf>
    <xf numFmtId="0" fontId="3" fillId="0" borderId="1" xfId="0" applyFont="1" applyBorder="1" applyAlignment="1">
      <alignment wrapText="1"/>
    </xf>
    <xf numFmtId="0" fontId="3" fillId="0" borderId="1" xfId="0" applyFont="1" applyBorder="1" applyAlignment="1">
      <alignment horizontal="center"/>
    </xf>
    <xf numFmtId="0" fontId="0" fillId="0" borderId="15" xfId="0" applyBorder="1" applyAlignment="1">
      <alignment wrapText="1"/>
    </xf>
    <xf numFmtId="0" fontId="0" fillId="0" borderId="12"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15" fillId="0" borderId="0" xfId="0" applyFont="1" applyAlignment="1">
      <alignment horizontal="right"/>
    </xf>
    <xf numFmtId="0" fontId="15" fillId="0" borderId="0" xfId="0" applyFont="1"/>
    <xf numFmtId="0" fontId="14" fillId="0" borderId="0" xfId="1" applyBorder="1" applyProtection="1"/>
    <xf numFmtId="0" fontId="16" fillId="0" borderId="0" xfId="0" applyFont="1"/>
    <xf numFmtId="0" fontId="8" fillId="0" borderId="10" xfId="0" applyFont="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xf>
    <xf numFmtId="0" fontId="3" fillId="0" borderId="4" xfId="0" applyFont="1" applyBorder="1" applyAlignment="1">
      <alignment horizontal="center" wrapText="1"/>
    </xf>
    <xf numFmtId="0" fontId="1" fillId="0" borderId="0" xfId="0" applyFont="1" applyAlignment="1"/>
    <xf numFmtId="0" fontId="3" fillId="0" borderId="0" xfId="0" applyFont="1" applyAlignment="1"/>
    <xf numFmtId="0" fontId="2" fillId="0" borderId="1" xfId="0" applyFont="1" applyBorder="1" applyAlignment="1"/>
    <xf numFmtId="0" fontId="5" fillId="0" borderId="0" xfId="0" applyFont="1" applyAlignment="1"/>
    <xf numFmtId="0" fontId="6" fillId="0" borderId="0" xfId="0" applyFont="1" applyAlignment="1"/>
  </cellXfs>
  <cellStyles count="2">
    <cellStyle name="Hi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374B7"/>
      <rgbColor rgb="FF969696"/>
      <rgbColor rgb="FF003366"/>
      <rgbColor rgb="FF339966"/>
      <rgbColor rgb="FF003300"/>
      <rgbColor rgb="FF333300"/>
      <rgbColor rgb="FF993300"/>
      <rgbColor rgb="FF993366"/>
      <rgbColor rgb="FF333399"/>
      <rgbColor rgb="FF55555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xdr:col>
      <xdr:colOff>114120</xdr:colOff>
      <xdr:row>39</xdr:row>
      <xdr:rowOff>95040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8232480"/>
          <a:ext cx="965520" cy="291960"/>
        </a:xfrm>
        <a:prstGeom prst="rect">
          <a:avLst/>
        </a:prstGeom>
        <a:ln>
          <a:noFill/>
        </a:ln>
      </xdr:spPr>
    </xdr:pic>
    <xdr:clientData/>
  </xdr:twoCellAnchor>
  <xdr:twoCellAnchor editAs="oneCell">
    <xdr:from>
      <xdr:col>0</xdr:col>
      <xdr:colOff>0</xdr:colOff>
      <xdr:row>38</xdr:row>
      <xdr:rowOff>0</xdr:rowOff>
    </xdr:from>
    <xdr:to>
      <xdr:col>1</xdr:col>
      <xdr:colOff>114120</xdr:colOff>
      <xdr:row>39</xdr:row>
      <xdr:rowOff>95040</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8232480"/>
          <a:ext cx="965520" cy="291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www.rand.org/content/dam/rand/www/external/health/projects/icice/%20pdfs/qm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topLeftCell="A19" zoomScaleNormal="100" workbookViewId="0">
      <selection activeCell="B34" sqref="B34"/>
    </sheetView>
  </sheetViews>
  <sheetFormatPr defaultRowHeight="15.6"/>
  <cols>
    <col min="1" max="1" width="11" customWidth="1"/>
    <col min="2" max="2" width="59.375" customWidth="1"/>
    <col min="3" max="3" width="10.25" customWidth="1"/>
    <col min="4" max="4" width="6.625" customWidth="1"/>
    <col min="5" max="5" width="7.625" customWidth="1"/>
    <col min="6" max="6" width="11" customWidth="1"/>
    <col min="7" max="7" width="5.375" customWidth="1"/>
    <col min="8" max="8" width="6.5" customWidth="1"/>
    <col min="9" max="9" width="5.375" customWidth="1"/>
    <col min="10" max="1025" width="11" customWidth="1"/>
  </cols>
  <sheetData>
    <row r="1" spans="1:10" ht="36">
      <c r="A1" s="73" t="s">
        <v>0</v>
      </c>
      <c r="B1" s="73"/>
      <c r="C1" s="1" t="s">
        <v>1</v>
      </c>
      <c r="D1" s="1"/>
      <c r="E1" s="1"/>
      <c r="F1" s="1"/>
      <c r="G1" s="1"/>
      <c r="H1" s="1"/>
      <c r="I1" s="1"/>
      <c r="J1" s="1"/>
    </row>
    <row r="2" spans="1:10">
      <c r="A2" s="1"/>
      <c r="B2" s="1"/>
      <c r="C2" s="1"/>
      <c r="D2" s="1"/>
      <c r="E2" s="1"/>
      <c r="F2" s="1"/>
      <c r="G2" s="1"/>
      <c r="H2" s="1"/>
      <c r="I2" s="1"/>
      <c r="J2" s="1"/>
    </row>
    <row r="3" spans="1:10">
      <c r="A3" s="74" t="s">
        <v>2</v>
      </c>
      <c r="B3" s="74"/>
      <c r="C3" s="74"/>
      <c r="D3" s="74"/>
      <c r="E3" s="74"/>
      <c r="F3" s="74"/>
      <c r="G3" s="74"/>
      <c r="H3" s="2"/>
      <c r="I3" s="2"/>
      <c r="J3" s="2"/>
    </row>
    <row r="4" spans="1:10">
      <c r="A4" s="74" t="s">
        <v>3</v>
      </c>
      <c r="B4" s="74"/>
      <c r="C4" s="74"/>
      <c r="D4" s="74"/>
      <c r="E4" s="74"/>
      <c r="F4" s="74"/>
      <c r="G4" s="74"/>
      <c r="H4" s="74"/>
      <c r="I4" s="74"/>
      <c r="J4" s="74"/>
    </row>
    <row r="5" spans="1:10">
      <c r="A5" s="74" t="s">
        <v>4</v>
      </c>
      <c r="B5" s="74"/>
      <c r="C5" s="74"/>
      <c r="D5" s="74"/>
      <c r="E5" s="74"/>
      <c r="F5" s="74"/>
      <c r="G5" s="74"/>
      <c r="H5" s="74"/>
      <c r="I5" s="74"/>
      <c r="J5" s="1"/>
    </row>
    <row r="6" spans="1:10">
      <c r="A6" s="2" t="s">
        <v>5</v>
      </c>
      <c r="B6" s="1"/>
      <c r="C6" s="1"/>
      <c r="D6" s="1"/>
      <c r="E6" s="1"/>
      <c r="F6" s="1"/>
      <c r="G6" s="1"/>
      <c r="H6" s="1"/>
      <c r="I6" s="1"/>
      <c r="J6" s="1"/>
    </row>
    <row r="7" spans="1:10">
      <c r="A7" s="74" t="s">
        <v>6</v>
      </c>
      <c r="B7" s="74"/>
      <c r="C7" s="74"/>
      <c r="D7" s="74"/>
      <c r="E7" s="74"/>
      <c r="F7" s="74"/>
      <c r="G7" s="74"/>
      <c r="H7" s="1"/>
      <c r="I7" s="1"/>
      <c r="J7" s="1"/>
    </row>
    <row r="8" spans="1:10">
      <c r="A8" s="74" t="s">
        <v>7</v>
      </c>
      <c r="B8" s="74"/>
      <c r="C8" s="74"/>
      <c r="D8" s="74"/>
      <c r="E8" s="74"/>
      <c r="F8" s="74"/>
      <c r="G8" s="74"/>
      <c r="H8" s="74"/>
      <c r="I8" s="74"/>
      <c r="J8" s="74"/>
    </row>
    <row r="9" spans="1:10">
      <c r="A9" s="2" t="s">
        <v>8</v>
      </c>
      <c r="B9" s="1"/>
      <c r="C9" s="1"/>
      <c r="D9" s="1"/>
      <c r="E9" s="1"/>
      <c r="F9" s="1"/>
      <c r="G9" s="1"/>
      <c r="H9" s="1"/>
      <c r="I9" s="1"/>
      <c r="J9" s="1"/>
    </row>
    <row r="10" spans="1:10">
      <c r="A10" s="74" t="s">
        <v>9</v>
      </c>
      <c r="B10" s="74"/>
      <c r="C10" s="74"/>
      <c r="D10" s="74"/>
      <c r="E10" s="74"/>
      <c r="F10" s="74"/>
      <c r="G10" s="74"/>
      <c r="H10" s="1"/>
      <c r="I10" s="1"/>
      <c r="J10" s="1"/>
    </row>
    <row r="11" spans="1:10">
      <c r="A11" s="74"/>
      <c r="B11" s="74"/>
      <c r="C11" s="74"/>
      <c r="D11" s="74"/>
      <c r="E11" s="1"/>
      <c r="F11" s="1"/>
      <c r="G11" s="1"/>
      <c r="H11" s="1"/>
      <c r="I11" s="1"/>
      <c r="J11" s="1"/>
    </row>
    <row r="12" spans="1:10">
      <c r="A12" s="2" t="s">
        <v>10</v>
      </c>
      <c r="B12" s="1"/>
      <c r="C12" s="1"/>
      <c r="D12" s="1"/>
      <c r="E12" s="1"/>
      <c r="F12" s="1"/>
      <c r="G12" s="1"/>
      <c r="H12" s="1"/>
      <c r="I12" s="1"/>
      <c r="J12" s="1"/>
    </row>
    <row r="13" spans="1:10">
      <c r="A13" s="2" t="s">
        <v>11</v>
      </c>
      <c r="B13" s="2"/>
      <c r="C13" s="2"/>
      <c r="D13" s="2"/>
      <c r="E13" s="1"/>
      <c r="F13" s="1"/>
      <c r="G13" s="1"/>
      <c r="H13" s="1"/>
      <c r="I13" s="1"/>
      <c r="J13" s="1"/>
    </row>
    <row r="14" spans="1:10">
      <c r="A14" s="74"/>
      <c r="B14" s="74"/>
      <c r="C14" s="74"/>
      <c r="D14" s="74"/>
      <c r="E14" s="74"/>
      <c r="F14" s="74"/>
      <c r="G14" s="74"/>
      <c r="H14" s="74"/>
      <c r="I14" s="1"/>
      <c r="J14" s="1"/>
    </row>
    <row r="15" spans="1:10">
      <c r="A15" s="2" t="s">
        <v>12</v>
      </c>
      <c r="B15" s="1"/>
      <c r="C15" s="1"/>
      <c r="D15" s="1"/>
      <c r="E15" s="1"/>
      <c r="F15" s="1"/>
      <c r="G15" s="1"/>
      <c r="H15" s="1"/>
      <c r="I15" s="1"/>
      <c r="J15" s="1"/>
    </row>
    <row r="16" spans="1:10">
      <c r="A16" s="1"/>
      <c r="B16" s="1"/>
      <c r="C16" s="1"/>
      <c r="D16" s="1"/>
      <c r="E16" s="1"/>
      <c r="F16" s="1"/>
      <c r="G16" s="1"/>
      <c r="H16" s="1"/>
      <c r="I16" s="1"/>
      <c r="J16" s="1"/>
    </row>
    <row r="17" spans="1:10" ht="27" customHeight="1">
      <c r="A17" s="75"/>
      <c r="B17" s="69" t="s">
        <v>13</v>
      </c>
      <c r="C17" s="70" t="s">
        <v>14</v>
      </c>
      <c r="D17" s="71"/>
      <c r="E17" s="71"/>
      <c r="F17" s="72" t="s">
        <v>15</v>
      </c>
      <c r="G17" s="71"/>
      <c r="H17" s="71"/>
      <c r="I17" s="72" t="s">
        <v>16</v>
      </c>
      <c r="J17" s="3" t="s">
        <v>17</v>
      </c>
    </row>
    <row r="18" spans="1:10">
      <c r="A18" s="75"/>
      <c r="B18" s="69"/>
      <c r="C18" s="70"/>
      <c r="D18" s="71"/>
      <c r="E18" s="71"/>
      <c r="F18" s="72"/>
      <c r="G18" s="71"/>
      <c r="H18" s="71"/>
      <c r="I18" s="72"/>
      <c r="J18" s="4" t="s">
        <v>18</v>
      </c>
    </row>
    <row r="19" spans="1:10">
      <c r="A19" s="1"/>
      <c r="B19" s="5"/>
      <c r="C19" s="6">
        <v>7</v>
      </c>
      <c r="D19" s="7">
        <v>6</v>
      </c>
      <c r="E19" s="7">
        <v>5</v>
      </c>
      <c r="F19" s="8">
        <v>4</v>
      </c>
      <c r="G19" s="7">
        <v>3</v>
      </c>
      <c r="H19" s="7">
        <v>2</v>
      </c>
      <c r="I19" s="8">
        <v>1</v>
      </c>
      <c r="J19" s="9">
        <v>0</v>
      </c>
    </row>
    <row r="20" spans="1:10" ht="29.1">
      <c r="A20" s="1"/>
      <c r="B20" s="10" t="s">
        <v>19</v>
      </c>
      <c r="C20" s="11"/>
      <c r="D20" s="12"/>
      <c r="E20" s="13"/>
      <c r="F20" s="13">
        <v>4</v>
      </c>
      <c r="G20" s="12"/>
      <c r="H20" s="12"/>
      <c r="I20" s="12"/>
      <c r="J20" s="11"/>
    </row>
    <row r="21" spans="1:10">
      <c r="A21" s="1"/>
      <c r="B21" s="10" t="s">
        <v>20</v>
      </c>
      <c r="C21" s="14"/>
      <c r="D21" s="14"/>
      <c r="E21" s="14"/>
      <c r="F21" s="14"/>
      <c r="G21" s="14"/>
      <c r="H21" s="14"/>
      <c r="I21" s="15">
        <v>1</v>
      </c>
      <c r="J21" s="14"/>
    </row>
    <row r="22" spans="1:10">
      <c r="A22" s="1"/>
      <c r="B22" s="1"/>
      <c r="C22" s="1"/>
      <c r="D22" s="1"/>
      <c r="E22" s="1"/>
      <c r="F22" s="1"/>
      <c r="G22" s="1"/>
      <c r="H22" s="1"/>
      <c r="I22" s="1"/>
      <c r="J22" s="1"/>
    </row>
    <row r="23" spans="1:10">
      <c r="A23" s="74" t="s">
        <v>21</v>
      </c>
      <c r="B23" s="74"/>
      <c r="C23" s="74"/>
      <c r="D23" s="74"/>
      <c r="E23" s="74"/>
      <c r="F23" s="74"/>
      <c r="G23" s="74"/>
      <c r="H23" s="74"/>
      <c r="I23" s="74"/>
      <c r="J23" s="1"/>
    </row>
    <row r="24" spans="1:10">
      <c r="A24" s="74"/>
      <c r="B24" s="74"/>
      <c r="C24" s="1"/>
      <c r="D24" s="1"/>
      <c r="E24" s="1"/>
      <c r="F24" s="1"/>
      <c r="G24" s="1"/>
      <c r="H24" s="1"/>
      <c r="I24" s="1"/>
      <c r="J24" s="1"/>
    </row>
    <row r="25" spans="1:10">
      <c r="A25" s="1"/>
      <c r="B25" s="1"/>
      <c r="C25" s="1"/>
      <c r="D25" s="1"/>
      <c r="E25" s="1"/>
      <c r="F25" s="1"/>
      <c r="G25" s="1"/>
      <c r="H25" s="1"/>
      <c r="I25" s="1"/>
      <c r="J25" s="1"/>
    </row>
    <row r="26" spans="1:10" ht="18.75" customHeight="1">
      <c r="A26" s="2" t="s">
        <v>22</v>
      </c>
      <c r="B26" s="2"/>
      <c r="C26" s="2"/>
      <c r="D26" s="2"/>
      <c r="E26" s="2"/>
      <c r="F26" s="2"/>
      <c r="G26" s="2"/>
      <c r="H26" s="2"/>
      <c r="I26" s="2"/>
      <c r="J26" s="2"/>
    </row>
    <row r="27" spans="1:10">
      <c r="A27" s="74" t="s">
        <v>23</v>
      </c>
      <c r="B27" s="74"/>
      <c r="C27" s="74"/>
      <c r="D27" s="74"/>
      <c r="E27" s="74"/>
      <c r="F27" s="1"/>
      <c r="G27" s="1"/>
      <c r="H27" s="1"/>
      <c r="I27" s="1"/>
      <c r="J27" s="1"/>
    </row>
    <row r="28" spans="1:10">
      <c r="A28" s="1"/>
      <c r="B28" s="1"/>
      <c r="C28" s="1"/>
      <c r="D28" s="1"/>
      <c r="E28" s="1"/>
      <c r="F28" s="1"/>
      <c r="G28" s="1"/>
      <c r="H28" s="1"/>
      <c r="I28" s="1"/>
      <c r="J28" s="1"/>
    </row>
    <row r="29" spans="1:10">
      <c r="A29" s="16" t="s">
        <v>24</v>
      </c>
      <c r="B29" s="16"/>
      <c r="C29" s="16"/>
      <c r="D29" s="16"/>
      <c r="E29" s="1"/>
      <c r="F29" s="1"/>
      <c r="G29" s="1"/>
      <c r="H29" s="1"/>
      <c r="I29" s="1"/>
      <c r="J29" s="1"/>
    </row>
    <row r="30" spans="1:10">
      <c r="A30" s="17">
        <v>168</v>
      </c>
      <c r="B30" s="16" t="s">
        <v>25</v>
      </c>
      <c r="C30" s="16"/>
      <c r="D30" s="16"/>
      <c r="E30" s="1"/>
      <c r="F30" s="1"/>
      <c r="G30" s="1"/>
      <c r="H30" s="1"/>
      <c r="I30" s="1"/>
      <c r="J30" s="1"/>
    </row>
    <row r="31" spans="1:10">
      <c r="A31" s="17" t="s">
        <v>26</v>
      </c>
      <c r="B31" s="16" t="s">
        <v>27</v>
      </c>
      <c r="C31" s="16"/>
      <c r="D31" s="16"/>
      <c r="E31" s="1"/>
      <c r="F31" s="1"/>
      <c r="G31" s="1"/>
      <c r="H31" s="1"/>
      <c r="I31" s="1"/>
      <c r="J31" s="1"/>
    </row>
    <row r="32" spans="1:10">
      <c r="A32" s="17" t="s">
        <v>28</v>
      </c>
      <c r="B32" s="76" t="s">
        <v>29</v>
      </c>
      <c r="C32" s="76"/>
      <c r="D32" s="16"/>
      <c r="E32" s="1"/>
      <c r="F32" s="1"/>
      <c r="G32" s="1"/>
      <c r="H32" s="1"/>
      <c r="I32" s="1"/>
      <c r="J32" s="1"/>
    </row>
    <row r="33" spans="1:10">
      <c r="A33" s="17" t="s">
        <v>30</v>
      </c>
      <c r="B33" s="16" t="s">
        <v>31</v>
      </c>
      <c r="C33" s="16"/>
      <c r="D33" s="16"/>
      <c r="E33" s="1"/>
      <c r="F33" s="1"/>
      <c r="G33" s="1"/>
      <c r="H33" s="1"/>
      <c r="I33" s="1"/>
      <c r="J33" s="1"/>
    </row>
    <row r="34" spans="1:10">
      <c r="A34" s="17" t="s">
        <v>32</v>
      </c>
      <c r="B34" s="76" t="s">
        <v>33</v>
      </c>
      <c r="C34" s="76"/>
      <c r="D34" s="76"/>
      <c r="E34" s="76"/>
      <c r="F34" s="76"/>
      <c r="G34" s="1"/>
      <c r="H34" s="1"/>
      <c r="I34" s="1"/>
      <c r="J34" s="1"/>
    </row>
    <row r="35" spans="1:10">
      <c r="A35" s="17">
        <v>24</v>
      </c>
      <c r="B35" s="16" t="s">
        <v>34</v>
      </c>
      <c r="C35" s="16"/>
      <c r="D35" s="16"/>
      <c r="E35" s="1"/>
      <c r="F35" s="1"/>
      <c r="G35" s="1"/>
      <c r="H35" s="1"/>
      <c r="I35" s="1"/>
      <c r="J35" s="1"/>
    </row>
    <row r="36" spans="1:10">
      <c r="A36" s="17">
        <v>1</v>
      </c>
      <c r="B36" s="76" t="s">
        <v>35</v>
      </c>
      <c r="C36" s="76"/>
      <c r="D36" s="76"/>
      <c r="E36" s="76"/>
      <c r="F36" s="1"/>
      <c r="G36" s="1"/>
      <c r="H36" s="1"/>
      <c r="I36" s="1"/>
      <c r="J36" s="1"/>
    </row>
    <row r="37" spans="1:10">
      <c r="A37" s="17"/>
      <c r="B37" s="16"/>
      <c r="C37" s="16"/>
      <c r="D37" s="16"/>
      <c r="E37" s="1"/>
      <c r="F37" s="1"/>
      <c r="G37" s="1"/>
      <c r="H37" s="1"/>
      <c r="I37" s="1"/>
      <c r="J37" s="1"/>
    </row>
    <row r="38" spans="1:10" ht="26.1">
      <c r="A38" s="77" t="s">
        <v>36</v>
      </c>
      <c r="B38" s="77"/>
      <c r="C38" s="77"/>
      <c r="D38" s="1"/>
      <c r="E38" s="1"/>
      <c r="F38" s="1"/>
      <c r="G38" s="1"/>
      <c r="H38" s="1"/>
      <c r="I38" s="1"/>
      <c r="J38" s="1"/>
    </row>
    <row r="39" spans="1:10">
      <c r="A39" s="1"/>
      <c r="B39" s="1"/>
      <c r="C39" s="1"/>
      <c r="D39" s="1"/>
      <c r="E39" s="1"/>
      <c r="F39" s="1"/>
      <c r="G39" s="1"/>
      <c r="H39" s="1"/>
      <c r="I39" s="1"/>
      <c r="J39" s="1"/>
    </row>
    <row r="40" spans="1:10">
      <c r="A40" s="18"/>
      <c r="B40" s="1"/>
      <c r="C40" s="1"/>
      <c r="D40" s="1"/>
      <c r="E40" s="1"/>
      <c r="F40" s="1"/>
      <c r="G40" s="1"/>
      <c r="H40" s="1"/>
      <c r="I40" s="1"/>
      <c r="J40" s="1"/>
    </row>
    <row r="41" spans="1:10" ht="60" customHeight="1">
      <c r="A41" s="68" t="s">
        <v>37</v>
      </c>
      <c r="B41" s="68"/>
      <c r="C41" s="68"/>
      <c r="D41" s="68"/>
      <c r="E41" s="68"/>
      <c r="F41" s="1"/>
      <c r="G41" s="1"/>
      <c r="H41" s="1"/>
      <c r="I41" s="1"/>
      <c r="J41" s="1"/>
    </row>
  </sheetData>
  <mergeCells count="26">
    <mergeCell ref="A1:B1"/>
    <mergeCell ref="A3:G3"/>
    <mergeCell ref="A4:J4"/>
    <mergeCell ref="A5:I5"/>
    <mergeCell ref="A7:G7"/>
    <mergeCell ref="A8:J8"/>
    <mergeCell ref="A10:G10"/>
    <mergeCell ref="A11:D11"/>
    <mergeCell ref="A14:H14"/>
    <mergeCell ref="A17:A18"/>
    <mergeCell ref="B17:B18"/>
    <mergeCell ref="C17:C18"/>
    <mergeCell ref="D17:D18"/>
    <mergeCell ref="E17:E18"/>
    <mergeCell ref="F17:F18"/>
    <mergeCell ref="G17:G18"/>
    <mergeCell ref="H17:H18"/>
    <mergeCell ref="I17:I18"/>
    <mergeCell ref="B36:E36"/>
    <mergeCell ref="A38:C38"/>
    <mergeCell ref="A41:E41"/>
    <mergeCell ref="A23:I23"/>
    <mergeCell ref="A24:B24"/>
    <mergeCell ref="A27:E27"/>
    <mergeCell ref="B32:C32"/>
    <mergeCell ref="B34:F34"/>
  </mergeCells>
  <pageMargins left="0.75" right="0.75" top="1" bottom="1"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3"/>
  <sheetViews>
    <sheetView topLeftCell="A27" zoomScaleNormal="100" workbookViewId="0">
      <selection activeCell="B35" sqref="B35"/>
    </sheetView>
  </sheetViews>
  <sheetFormatPr defaultRowHeight="15.6"/>
  <cols>
    <col min="1" max="1" width="44" style="2" customWidth="1"/>
    <col min="2" max="2" width="67.375" style="19" customWidth="1"/>
    <col min="3" max="1025" width="8.875" customWidth="1"/>
  </cols>
  <sheetData>
    <row r="1" spans="1:2" ht="15.95">
      <c r="A1" s="20" t="s">
        <v>38</v>
      </c>
      <c r="B1" s="19" t="s">
        <v>39</v>
      </c>
    </row>
    <row r="2" spans="1:2" ht="30.95">
      <c r="A2" s="21" t="s">
        <v>40</v>
      </c>
      <c r="B2" s="22" t="s">
        <v>41</v>
      </c>
    </row>
    <row r="3" spans="1:2" ht="46.5">
      <c r="A3" s="23" t="s">
        <v>42</v>
      </c>
      <c r="B3" s="22" t="s">
        <v>43</v>
      </c>
    </row>
    <row r="4" spans="1:2" ht="46.5">
      <c r="A4" s="24" t="s">
        <v>44</v>
      </c>
      <c r="B4" s="22" t="s">
        <v>45</v>
      </c>
    </row>
    <row r="5" spans="1:2" ht="46.5">
      <c r="A5" s="24" t="s">
        <v>46</v>
      </c>
      <c r="B5" s="22" t="s">
        <v>47</v>
      </c>
    </row>
    <row r="6" spans="1:2" ht="62.1">
      <c r="A6" s="23" t="s">
        <v>48</v>
      </c>
      <c r="B6" s="22" t="s">
        <v>49</v>
      </c>
    </row>
    <row r="7" spans="1:2" ht="77.45">
      <c r="A7" s="23" t="s">
        <v>50</v>
      </c>
      <c r="B7" s="22" t="s">
        <v>51</v>
      </c>
    </row>
    <row r="8" spans="1:2" ht="30.95">
      <c r="A8" s="24" t="s">
        <v>52</v>
      </c>
      <c r="B8" s="22" t="s">
        <v>53</v>
      </c>
    </row>
    <row r="9" spans="1:2">
      <c r="A9" s="24" t="s">
        <v>54</v>
      </c>
      <c r="B9" s="19" t="s">
        <v>55</v>
      </c>
    </row>
    <row r="10" spans="1:2" ht="46.5">
      <c r="A10" s="24" t="s">
        <v>56</v>
      </c>
      <c r="B10" s="22" t="s">
        <v>57</v>
      </c>
    </row>
    <row r="11" spans="1:2" ht="46.5">
      <c r="A11" s="24" t="s">
        <v>58</v>
      </c>
      <c r="B11" s="22" t="s">
        <v>59</v>
      </c>
    </row>
    <row r="12" spans="1:2" ht="93.75" customHeight="1">
      <c r="A12" s="23" t="s">
        <v>60</v>
      </c>
      <c r="B12" s="22" t="s">
        <v>61</v>
      </c>
    </row>
    <row r="13" spans="1:2" ht="30.95">
      <c r="A13" s="24" t="s">
        <v>56</v>
      </c>
      <c r="B13" s="22" t="s">
        <v>62</v>
      </c>
    </row>
    <row r="14" spans="1:2" ht="46.5">
      <c r="A14" s="24" t="s">
        <v>63</v>
      </c>
      <c r="B14" s="22" t="s">
        <v>64</v>
      </c>
    </row>
    <row r="15" spans="1:2" ht="30.95">
      <c r="A15" s="24" t="s">
        <v>65</v>
      </c>
      <c r="B15" s="22" t="s">
        <v>66</v>
      </c>
    </row>
    <row r="16" spans="1:2">
      <c r="A16" s="24" t="s">
        <v>67</v>
      </c>
      <c r="B16" s="19" t="s">
        <v>68</v>
      </c>
    </row>
    <row r="17" spans="1:2" ht="93">
      <c r="A17" s="23" t="s">
        <v>69</v>
      </c>
      <c r="B17" s="22" t="s">
        <v>70</v>
      </c>
    </row>
    <row r="18" spans="1:2">
      <c r="A18" s="25" t="s">
        <v>71</v>
      </c>
      <c r="B18" s="22" t="s">
        <v>72</v>
      </c>
    </row>
    <row r="19" spans="1:2" ht="30.95">
      <c r="A19" s="25" t="s">
        <v>73</v>
      </c>
      <c r="B19" s="22" t="s">
        <v>74</v>
      </c>
    </row>
    <row r="20" spans="1:2" ht="30.95">
      <c r="A20" s="23" t="s">
        <v>75</v>
      </c>
      <c r="B20" s="22" t="s">
        <v>76</v>
      </c>
    </row>
    <row r="21" spans="1:2" ht="30.95">
      <c r="A21" s="24" t="s">
        <v>77</v>
      </c>
      <c r="B21" s="22" t="s">
        <v>78</v>
      </c>
    </row>
    <row r="22" spans="1:2" ht="30.95">
      <c r="A22" s="24" t="s">
        <v>79</v>
      </c>
      <c r="B22" s="22" t="s">
        <v>80</v>
      </c>
    </row>
    <row r="23" spans="1:2">
      <c r="A23" s="24" t="s">
        <v>81</v>
      </c>
      <c r="B23" s="22" t="s">
        <v>82</v>
      </c>
    </row>
    <row r="24" spans="1:2">
      <c r="A24" s="24" t="s">
        <v>83</v>
      </c>
      <c r="B24" s="22" t="s">
        <v>84</v>
      </c>
    </row>
    <row r="25" spans="1:2" ht="30.95">
      <c r="A25" s="24" t="s">
        <v>85</v>
      </c>
      <c r="B25" s="22" t="s">
        <v>86</v>
      </c>
    </row>
    <row r="26" spans="1:2" ht="30.95">
      <c r="A26" s="24" t="s">
        <v>87</v>
      </c>
      <c r="B26" s="22" t="s">
        <v>88</v>
      </c>
    </row>
    <row r="27" spans="1:2" ht="29.1">
      <c r="A27" s="24" t="s">
        <v>89</v>
      </c>
      <c r="B27" s="22" t="s">
        <v>90</v>
      </c>
    </row>
    <row r="28" spans="1:2" ht="46.5">
      <c r="A28" s="24" t="s">
        <v>91</v>
      </c>
      <c r="B28" s="22" t="s">
        <v>92</v>
      </c>
    </row>
    <row r="29" spans="1:2" ht="30.95">
      <c r="A29" s="24" t="s">
        <v>93</v>
      </c>
      <c r="B29" s="22" t="s">
        <v>94</v>
      </c>
    </row>
    <row r="30" spans="1:2" ht="93">
      <c r="A30" s="23" t="s">
        <v>95</v>
      </c>
      <c r="B30" s="22" t="s">
        <v>96</v>
      </c>
    </row>
    <row r="31" spans="1:2">
      <c r="A31" s="24" t="s">
        <v>97</v>
      </c>
      <c r="B31" s="22" t="s">
        <v>98</v>
      </c>
    </row>
    <row r="32" spans="1:2">
      <c r="A32" s="24" t="s">
        <v>99</v>
      </c>
      <c r="B32" s="22" t="s">
        <v>100</v>
      </c>
    </row>
    <row r="33" spans="1:2" ht="46.5">
      <c r="A33" s="26" t="s">
        <v>101</v>
      </c>
      <c r="B33" s="27" t="s">
        <v>102</v>
      </c>
    </row>
  </sheetData>
  <pageMargins left="0.75" right="0.75" top="1" bottom="1"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zoomScaleNormal="100" workbookViewId="0">
      <selection activeCell="A18" sqref="A18"/>
    </sheetView>
  </sheetViews>
  <sheetFormatPr defaultRowHeight="15.6"/>
  <cols>
    <col min="1" max="1" width="42.5" style="28" customWidth="1"/>
    <col min="2" max="2" width="13.125" customWidth="1"/>
    <col min="3" max="4" width="8.875" customWidth="1"/>
    <col min="5" max="5" width="13.25" customWidth="1"/>
    <col min="6" max="7" width="8.875" customWidth="1"/>
    <col min="8" max="8" width="12.625" customWidth="1"/>
    <col min="9" max="9" width="11" customWidth="1"/>
    <col min="10" max="10" width="8.875" customWidth="1"/>
    <col min="11" max="11" width="9.125" customWidth="1"/>
    <col min="12" max="13" width="9.125" hidden="1" customWidth="1"/>
    <col min="14" max="1025" width="8.875" customWidth="1"/>
  </cols>
  <sheetData>
    <row r="1" spans="1:14" s="34" customFormat="1" ht="36" customHeight="1">
      <c r="A1" s="29" t="s">
        <v>103</v>
      </c>
      <c r="B1" s="30" t="s">
        <v>104</v>
      </c>
      <c r="C1" s="31"/>
      <c r="D1" s="31"/>
      <c r="E1" s="30" t="s">
        <v>105</v>
      </c>
      <c r="F1" s="31"/>
      <c r="G1" s="31"/>
      <c r="H1" s="30" t="s">
        <v>106</v>
      </c>
      <c r="I1" s="32" t="s">
        <v>107</v>
      </c>
      <c r="J1" s="33"/>
      <c r="K1" s="33"/>
      <c r="L1" s="33" t="s">
        <v>108</v>
      </c>
      <c r="M1" s="33" t="s">
        <v>109</v>
      </c>
      <c r="N1" s="33"/>
    </row>
    <row r="2" spans="1:14" ht="15.95">
      <c r="A2" s="35"/>
      <c r="B2" s="36">
        <v>7</v>
      </c>
      <c r="C2" s="37">
        <v>6</v>
      </c>
      <c r="D2" s="37">
        <v>5</v>
      </c>
      <c r="E2" s="38">
        <v>4</v>
      </c>
      <c r="F2" s="37">
        <v>3</v>
      </c>
      <c r="G2" s="37">
        <v>2</v>
      </c>
      <c r="H2" s="38">
        <v>1</v>
      </c>
      <c r="I2" s="39">
        <v>0</v>
      </c>
      <c r="J2" s="40"/>
      <c r="K2" s="40"/>
      <c r="L2" s="40"/>
      <c r="M2" s="40"/>
      <c r="N2" s="40"/>
    </row>
    <row r="3" spans="1:14" ht="30.95">
      <c r="A3" s="41" t="s">
        <v>110</v>
      </c>
      <c r="B3" s="42"/>
      <c r="C3" s="42"/>
      <c r="D3" s="42"/>
      <c r="E3" s="42"/>
      <c r="F3" s="42"/>
      <c r="G3" s="42"/>
      <c r="H3" s="42"/>
      <c r="I3" s="42"/>
      <c r="J3" s="40"/>
      <c r="K3" s="40"/>
      <c r="L3" s="40">
        <f>B3+C3+D3+E3+F3+G3+H3+I3</f>
        <v>0</v>
      </c>
      <c r="M3" s="40"/>
      <c r="N3" s="40"/>
    </row>
    <row r="4" spans="1:14" ht="30.95">
      <c r="A4" s="43" t="s">
        <v>20</v>
      </c>
      <c r="B4" s="44"/>
      <c r="C4" s="44"/>
      <c r="D4" s="44"/>
      <c r="E4" s="44"/>
      <c r="F4" s="44"/>
      <c r="G4" s="44"/>
      <c r="H4" s="42"/>
      <c r="I4" s="44"/>
      <c r="L4" s="40">
        <f>B4+C4+D4+E4+F4+G4+H4+I4</f>
        <v>0</v>
      </c>
    </row>
    <row r="5" spans="1:14" ht="30.95">
      <c r="A5" s="43" t="s">
        <v>111</v>
      </c>
      <c r="B5" s="44"/>
      <c r="C5" s="44"/>
      <c r="D5" s="44"/>
      <c r="E5" s="44"/>
      <c r="F5" s="44"/>
      <c r="G5" s="44"/>
      <c r="H5" s="42"/>
      <c r="I5" s="44"/>
      <c r="L5" s="40">
        <f>B5+C5+D5+E5+F5+G5+H5+I5</f>
        <v>0</v>
      </c>
    </row>
    <row r="6" spans="1:14" ht="46.5">
      <c r="A6" s="43" t="s">
        <v>112</v>
      </c>
      <c r="B6" s="44"/>
      <c r="C6" s="44"/>
      <c r="D6" s="44"/>
      <c r="E6" s="44"/>
      <c r="F6" s="44"/>
      <c r="G6" s="44"/>
      <c r="H6" s="42"/>
      <c r="I6" s="44"/>
      <c r="L6" s="40">
        <f>B6+C6+D6+E6+F6+G6+H6+I6</f>
        <v>0</v>
      </c>
    </row>
    <row r="7" spans="1:14" ht="30.95">
      <c r="A7" s="43" t="s">
        <v>113</v>
      </c>
      <c r="B7" s="44"/>
      <c r="C7" s="44"/>
      <c r="D7" s="44"/>
      <c r="E7" s="44"/>
      <c r="F7" s="44"/>
      <c r="G7" s="44"/>
      <c r="H7" s="42"/>
      <c r="I7" s="44"/>
      <c r="L7" s="40">
        <f>B7+C7+D7+E7+F7+G7+H7+I7</f>
        <v>0</v>
      </c>
    </row>
    <row r="8" spans="1:14" ht="30.95">
      <c r="A8" s="43" t="s">
        <v>114</v>
      </c>
      <c r="B8" s="44"/>
      <c r="C8" s="44"/>
      <c r="D8" s="44"/>
      <c r="E8" s="44"/>
      <c r="F8" s="44"/>
      <c r="G8" s="44"/>
      <c r="H8" s="42"/>
      <c r="I8" s="44"/>
      <c r="L8" s="40">
        <f>B8+C8+D8+E8+F8+G8+H8+I8</f>
        <v>0</v>
      </c>
      <c r="M8">
        <f>(L8+L9+L10+L11+L12+L13)/6</f>
        <v>0</v>
      </c>
    </row>
    <row r="9" spans="1:14" ht="30.95">
      <c r="A9" s="43" t="s">
        <v>115</v>
      </c>
      <c r="B9" s="44"/>
      <c r="C9" s="44"/>
      <c r="D9" s="44"/>
      <c r="E9" s="44"/>
      <c r="F9" s="44"/>
      <c r="G9" s="44"/>
      <c r="H9" s="42"/>
      <c r="I9" s="44"/>
      <c r="L9" s="40">
        <f>B9+C9+D9+E9+F9+G9+H9+I9</f>
        <v>0</v>
      </c>
    </row>
    <row r="10" spans="1:14" ht="30.95">
      <c r="A10" s="43" t="s">
        <v>116</v>
      </c>
      <c r="B10" s="44"/>
      <c r="C10" s="44"/>
      <c r="D10" s="44"/>
      <c r="E10" s="44"/>
      <c r="F10" s="44"/>
      <c r="G10" s="44"/>
      <c r="H10" s="42"/>
      <c r="I10" s="44"/>
      <c r="L10" s="40">
        <f>B10+C10+D10+E10+F10+G10+H10+I10</f>
        <v>0</v>
      </c>
    </row>
    <row r="11" spans="1:14" ht="46.5">
      <c r="A11" s="43" t="s">
        <v>117</v>
      </c>
      <c r="B11" s="44"/>
      <c r="C11" s="44"/>
      <c r="D11" s="44"/>
      <c r="E11" s="44"/>
      <c r="F11" s="44"/>
      <c r="G11" s="44"/>
      <c r="H11" s="42"/>
      <c r="I11" s="44"/>
      <c r="L11" s="40">
        <f>B11+C11+D11+E11+F11+G11+H11+I11</f>
        <v>0</v>
      </c>
    </row>
    <row r="12" spans="1:14" ht="30.95">
      <c r="A12" s="43" t="s">
        <v>118</v>
      </c>
      <c r="B12" s="44"/>
      <c r="C12" s="44"/>
      <c r="D12" s="44"/>
      <c r="E12" s="44"/>
      <c r="F12" s="44"/>
      <c r="G12" s="44"/>
      <c r="H12" s="42"/>
      <c r="I12" s="44"/>
      <c r="L12" s="40">
        <f>B12+C12+D12+E12+F12+G12+H12+I12</f>
        <v>0</v>
      </c>
    </row>
    <row r="13" spans="1:14" ht="30.95">
      <c r="A13" s="43" t="s">
        <v>119</v>
      </c>
      <c r="B13" s="44"/>
      <c r="C13" s="44"/>
      <c r="D13" s="44"/>
      <c r="E13" s="44"/>
      <c r="F13" s="44"/>
      <c r="G13" s="44"/>
      <c r="H13" s="42"/>
      <c r="I13" s="44"/>
      <c r="L13" s="40">
        <f>B13+C13+D13+E13+F13+G13+H13+I13</f>
        <v>0</v>
      </c>
      <c r="M13">
        <f>(L17+L14+L15+L16)/4</f>
        <v>0</v>
      </c>
    </row>
    <row r="14" spans="1:14" ht="30.95">
      <c r="A14" s="43" t="s">
        <v>120</v>
      </c>
      <c r="B14" s="44"/>
      <c r="C14" s="44"/>
      <c r="D14" s="44"/>
      <c r="E14" s="44"/>
      <c r="F14" s="44"/>
      <c r="G14" s="44"/>
      <c r="H14" s="42"/>
      <c r="I14" s="44"/>
      <c r="L14" s="40">
        <f>B14+C14+D14+E14+F14+G14+H14+I14</f>
        <v>0</v>
      </c>
    </row>
    <row r="15" spans="1:14" ht="30.95">
      <c r="A15" s="43" t="s">
        <v>121</v>
      </c>
      <c r="B15" s="44"/>
      <c r="C15" s="44"/>
      <c r="D15" s="44"/>
      <c r="E15" s="44"/>
      <c r="F15" s="44"/>
      <c r="G15" s="44"/>
      <c r="H15" s="42"/>
      <c r="I15" s="44"/>
      <c r="L15" s="40">
        <f>B15+C15+D15+E15+F15+G15+H15+I15</f>
        <v>0</v>
      </c>
    </row>
    <row r="16" spans="1:14" ht="30.95">
      <c r="A16" s="43" t="s">
        <v>122</v>
      </c>
      <c r="B16" s="44"/>
      <c r="C16" s="44"/>
      <c r="D16" s="44"/>
      <c r="E16" s="44"/>
      <c r="F16" s="44"/>
      <c r="G16" s="44"/>
      <c r="H16" s="42"/>
      <c r="I16" s="44"/>
      <c r="L16" s="40">
        <f>B16+C16+D16+E16+F16+G16+H16+I16</f>
        <v>0</v>
      </c>
    </row>
    <row r="17" spans="1:12" ht="46.5">
      <c r="A17" s="43" t="s">
        <v>123</v>
      </c>
      <c r="B17" s="44"/>
      <c r="C17" s="44"/>
      <c r="D17" s="44"/>
      <c r="E17" s="44"/>
      <c r="F17" s="44"/>
      <c r="G17" s="44"/>
      <c r="H17" s="42"/>
      <c r="I17" s="44"/>
      <c r="L17" s="40">
        <f>B17+C17+D17+E17+F17+G17+H17+I17</f>
        <v>0</v>
      </c>
    </row>
    <row r="18" spans="1:12" ht="62.1">
      <c r="A18" s="43" t="s">
        <v>124</v>
      </c>
      <c r="B18" s="44"/>
      <c r="C18" s="44"/>
      <c r="D18" s="44"/>
      <c r="E18" s="44"/>
      <c r="F18" s="44"/>
      <c r="G18" s="44"/>
      <c r="H18" s="42"/>
      <c r="I18" s="44"/>
      <c r="L18" s="40">
        <f>B18+C18+D18+E18+F18+G18+H18+I18</f>
        <v>0</v>
      </c>
    </row>
    <row r="19" spans="1:12" ht="46.5">
      <c r="A19" s="43" t="s">
        <v>125</v>
      </c>
      <c r="B19" s="44"/>
      <c r="C19" s="44"/>
      <c r="D19" s="44"/>
      <c r="E19" s="44"/>
      <c r="F19" s="44"/>
      <c r="G19" s="44"/>
      <c r="H19" s="42"/>
      <c r="I19" s="44"/>
      <c r="L19" s="40">
        <f>B19+C19+D19+E19+F19+G19+H19+I19</f>
        <v>0</v>
      </c>
    </row>
    <row r="23" spans="1:12">
      <c r="A23" s="45" t="s">
        <v>126</v>
      </c>
    </row>
    <row r="24" spans="1:12" ht="16.5">
      <c r="A24" s="46" t="s">
        <v>127</v>
      </c>
    </row>
    <row r="25" spans="1:12" ht="16.5">
      <c r="A25" s="46" t="s">
        <v>128</v>
      </c>
    </row>
  </sheetData>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
  <sheetViews>
    <sheetView zoomScaleNormal="100" workbookViewId="0">
      <selection activeCell="A5" sqref="A5"/>
    </sheetView>
  </sheetViews>
  <sheetFormatPr defaultRowHeight="15.6"/>
  <cols>
    <col min="1" max="1" width="32.125" style="28" customWidth="1"/>
    <col min="2" max="2" width="14" customWidth="1"/>
    <col min="3" max="4" width="8.875" customWidth="1"/>
    <col min="5" max="5" width="12.625" customWidth="1"/>
    <col min="6" max="7" width="8.875" customWidth="1"/>
    <col min="8" max="8" width="10.25" customWidth="1"/>
    <col min="9" max="9" width="10.125" customWidth="1"/>
    <col min="10" max="11" width="8.875" customWidth="1"/>
    <col min="12" max="13" width="9.125" hidden="1" customWidth="1"/>
    <col min="14" max="1025" width="8.875" customWidth="1"/>
  </cols>
  <sheetData>
    <row r="1" spans="1:14" s="34" customFormat="1" ht="48.75" customHeight="1">
      <c r="A1" s="29" t="s">
        <v>103</v>
      </c>
      <c r="B1" s="30" t="s">
        <v>104</v>
      </c>
      <c r="C1" s="31"/>
      <c r="D1" s="31"/>
      <c r="E1" s="30" t="s">
        <v>105</v>
      </c>
      <c r="F1" s="31"/>
      <c r="G1" s="31"/>
      <c r="H1" s="30" t="s">
        <v>106</v>
      </c>
      <c r="I1" s="32" t="s">
        <v>107</v>
      </c>
      <c r="J1" s="33"/>
      <c r="K1" s="33"/>
      <c r="L1" s="33" t="s">
        <v>108</v>
      </c>
      <c r="M1" s="33" t="s">
        <v>109</v>
      </c>
      <c r="N1" s="33"/>
    </row>
    <row r="2" spans="1:14" ht="15.95">
      <c r="A2" s="35"/>
      <c r="B2" s="37">
        <v>7</v>
      </c>
      <c r="C2" s="37">
        <v>6</v>
      </c>
      <c r="D2" s="37">
        <v>5</v>
      </c>
      <c r="E2" s="38">
        <v>4</v>
      </c>
      <c r="F2" s="37">
        <v>3</v>
      </c>
      <c r="G2" s="37">
        <v>2</v>
      </c>
      <c r="H2" s="38">
        <v>1</v>
      </c>
      <c r="I2" s="39">
        <v>0</v>
      </c>
      <c r="J2" s="40"/>
      <c r="K2" s="40"/>
      <c r="L2" s="40"/>
      <c r="M2" s="40"/>
      <c r="N2" s="40"/>
    </row>
    <row r="3" spans="1:14" ht="30.95">
      <c r="A3" s="47" t="s">
        <v>129</v>
      </c>
      <c r="B3" s="48"/>
      <c r="C3" s="48"/>
      <c r="D3" s="48"/>
      <c r="E3" s="48"/>
      <c r="F3" s="48"/>
      <c r="G3" s="48"/>
      <c r="H3" s="48"/>
      <c r="I3" s="48"/>
      <c r="L3">
        <f>B3+C3+D3+E3+F3+G3+H3+I3</f>
        <v>0</v>
      </c>
    </row>
    <row r="4" spans="1:14" ht="46.5">
      <c r="A4" s="49" t="s">
        <v>130</v>
      </c>
      <c r="B4" s="44"/>
      <c r="C4" s="44"/>
      <c r="D4" s="44"/>
      <c r="E4" s="48"/>
      <c r="F4" s="44"/>
      <c r="G4" s="44"/>
      <c r="H4" s="48"/>
      <c r="I4" s="44"/>
      <c r="L4">
        <f>B4+C4+D4+E4+F4+G4+H4+I4</f>
        <v>0</v>
      </c>
    </row>
    <row r="5" spans="1:14" ht="77.45">
      <c r="A5" s="49" t="s">
        <v>131</v>
      </c>
      <c r="B5" s="44"/>
      <c r="C5" s="44"/>
      <c r="D5" s="44"/>
      <c r="E5" s="48"/>
      <c r="F5" s="44"/>
      <c r="G5" s="44"/>
      <c r="H5" s="48"/>
      <c r="I5" s="44"/>
      <c r="L5">
        <f>B5+C5+D5+E5+F5+G5+H5+I5</f>
        <v>0</v>
      </c>
    </row>
    <row r="6" spans="1:14" ht="62.1">
      <c r="A6" s="49" t="s">
        <v>132</v>
      </c>
      <c r="B6" s="44"/>
      <c r="C6" s="44"/>
      <c r="D6" s="44"/>
      <c r="E6" s="48"/>
      <c r="F6" s="44"/>
      <c r="G6" s="44"/>
      <c r="H6" s="48"/>
      <c r="I6" s="44"/>
      <c r="L6">
        <f>B6+C6+D6+E6+F6+G6+H6+I6</f>
        <v>0</v>
      </c>
    </row>
  </sheetData>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
  <sheetViews>
    <sheetView zoomScaleNormal="100" workbookViewId="0">
      <selection activeCell="M1" sqref="M1"/>
    </sheetView>
  </sheetViews>
  <sheetFormatPr defaultRowHeight="15.6"/>
  <cols>
    <col min="1" max="1" width="33.375" style="28" customWidth="1"/>
    <col min="2" max="2" width="12.875" customWidth="1"/>
    <col min="3" max="4" width="8.875" customWidth="1"/>
    <col min="5" max="5" width="12.625" customWidth="1"/>
    <col min="6" max="7" width="8.875" customWidth="1"/>
    <col min="8" max="8" width="10.125" customWidth="1"/>
    <col min="9" max="9" width="9.875" customWidth="1"/>
    <col min="10" max="11" width="8.875" customWidth="1"/>
    <col min="12" max="13" width="9.125" hidden="1" customWidth="1"/>
    <col min="14" max="1025" width="8.875" customWidth="1"/>
  </cols>
  <sheetData>
    <row r="1" spans="1:14" s="34" customFormat="1" ht="43.5">
      <c r="A1" s="29" t="s">
        <v>103</v>
      </c>
      <c r="B1" s="30" t="s">
        <v>104</v>
      </c>
      <c r="C1" s="31"/>
      <c r="D1" s="31"/>
      <c r="E1" s="30" t="s">
        <v>105</v>
      </c>
      <c r="F1" s="31"/>
      <c r="G1" s="31"/>
      <c r="H1" s="30" t="s">
        <v>106</v>
      </c>
      <c r="I1" s="32" t="s">
        <v>107</v>
      </c>
      <c r="J1" s="33"/>
      <c r="K1" s="33"/>
      <c r="L1" s="33" t="s">
        <v>108</v>
      </c>
      <c r="M1" s="33" t="s">
        <v>109</v>
      </c>
      <c r="N1" s="33"/>
    </row>
    <row r="2" spans="1:14" ht="15.95">
      <c r="A2" s="35"/>
      <c r="B2" s="37">
        <v>7</v>
      </c>
      <c r="C2" s="37">
        <v>6</v>
      </c>
      <c r="D2" s="37">
        <v>5</v>
      </c>
      <c r="E2" s="38">
        <v>4</v>
      </c>
      <c r="F2" s="37">
        <v>3</v>
      </c>
      <c r="G2" s="37">
        <v>2</v>
      </c>
      <c r="H2" s="38">
        <v>1</v>
      </c>
      <c r="I2" s="39">
        <v>0</v>
      </c>
      <c r="J2" s="40"/>
      <c r="K2" s="40"/>
      <c r="L2" s="40"/>
      <c r="M2" s="40"/>
      <c r="N2" s="40"/>
    </row>
    <row r="3" spans="1:14" ht="46.5">
      <c r="A3" s="47" t="s">
        <v>133</v>
      </c>
      <c r="B3" s="48"/>
      <c r="C3" s="48"/>
      <c r="D3" s="48"/>
      <c r="E3" s="48"/>
      <c r="F3" s="48"/>
      <c r="G3" s="48"/>
      <c r="H3" s="48"/>
      <c r="I3" s="48"/>
      <c r="L3">
        <f>B3+C3+D3+E3+F3+G3+H3+I3</f>
        <v>0</v>
      </c>
    </row>
    <row r="4" spans="1:14" ht="46.5">
      <c r="A4" s="49" t="s">
        <v>134</v>
      </c>
      <c r="B4" s="44"/>
      <c r="C4" s="44"/>
      <c r="D4" s="44"/>
      <c r="E4" s="48"/>
      <c r="F4" s="44"/>
      <c r="G4" s="44"/>
      <c r="H4" s="44"/>
      <c r="I4" s="44"/>
      <c r="L4">
        <f>B4+C4+D4+E4+F4+G4+H4+I4</f>
        <v>0</v>
      </c>
    </row>
  </sheetData>
  <pageMargins left="0.75" right="0.75" top="1" bottom="1"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8"/>
  <sheetViews>
    <sheetView topLeftCell="F1" zoomScaleNormal="100" workbookViewId="0">
      <selection activeCell="M1" sqref="M1"/>
    </sheetView>
  </sheetViews>
  <sheetFormatPr defaultRowHeight="15.6"/>
  <cols>
    <col min="1" max="1" width="35.5" style="50" customWidth="1"/>
    <col min="2" max="2" width="13.5" customWidth="1"/>
    <col min="3" max="4" width="8.875" customWidth="1"/>
    <col min="5" max="5" width="13" customWidth="1"/>
    <col min="6" max="7" width="8.875" customWidth="1"/>
    <col min="8" max="8" width="10.5" customWidth="1"/>
    <col min="9" max="9" width="11.25" customWidth="1"/>
    <col min="10" max="10" width="28.125" customWidth="1"/>
    <col min="11" max="11" width="8.875" customWidth="1"/>
    <col min="12" max="13" width="9.125" hidden="1" customWidth="1"/>
    <col min="14" max="1025" width="8.875" customWidth="1"/>
  </cols>
  <sheetData>
    <row r="1" spans="1:14" s="34" customFormat="1" ht="36.75" customHeight="1">
      <c r="A1" s="29" t="s">
        <v>103</v>
      </c>
      <c r="B1" s="30" t="s">
        <v>104</v>
      </c>
      <c r="C1" s="31"/>
      <c r="D1" s="31"/>
      <c r="E1" s="30" t="s">
        <v>105</v>
      </c>
      <c r="F1" s="31"/>
      <c r="G1" s="31"/>
      <c r="H1" s="30" t="s">
        <v>106</v>
      </c>
      <c r="I1" s="32" t="s">
        <v>107</v>
      </c>
      <c r="J1" s="33"/>
      <c r="K1" s="33"/>
      <c r="L1" s="33" t="s">
        <v>108</v>
      </c>
      <c r="M1" s="33" t="s">
        <v>109</v>
      </c>
      <c r="N1" s="33"/>
    </row>
    <row r="2" spans="1:14" ht="15.95">
      <c r="A2" s="51"/>
      <c r="B2" s="37">
        <v>7</v>
      </c>
      <c r="C2" s="37">
        <v>6</v>
      </c>
      <c r="D2" s="37">
        <v>5</v>
      </c>
      <c r="E2" s="38">
        <v>4</v>
      </c>
      <c r="F2" s="37">
        <v>3</v>
      </c>
      <c r="G2" s="37">
        <v>2</v>
      </c>
      <c r="H2" s="38">
        <v>1</v>
      </c>
      <c r="I2" s="39">
        <v>0</v>
      </c>
      <c r="J2" s="40"/>
      <c r="K2" s="40"/>
      <c r="L2" s="40"/>
      <c r="M2" s="40"/>
      <c r="N2" s="40"/>
    </row>
    <row r="3" spans="1:14" ht="46.5">
      <c r="A3" s="52" t="s">
        <v>135</v>
      </c>
      <c r="B3" s="48"/>
      <c r="C3" s="48"/>
      <c r="D3" s="48"/>
      <c r="E3" s="48"/>
      <c r="F3" s="48"/>
      <c r="G3" s="48"/>
      <c r="H3" s="48"/>
      <c r="I3" s="48"/>
      <c r="L3">
        <f>B3+C3+D3+E3+F3+G3+H3+I3</f>
        <v>0</v>
      </c>
    </row>
    <row r="4" spans="1:14" ht="46.5">
      <c r="A4" s="22" t="s">
        <v>136</v>
      </c>
      <c r="B4" s="44"/>
      <c r="C4" s="44"/>
      <c r="D4" s="44"/>
      <c r="E4" s="48"/>
      <c r="F4" s="44"/>
      <c r="G4" s="44"/>
      <c r="H4" s="48"/>
      <c r="I4" s="44"/>
      <c r="L4">
        <f>B4+C4+D4+E4+F4+G4+H4+I4</f>
        <v>0</v>
      </c>
    </row>
    <row r="5" spans="1:14" ht="46.5">
      <c r="A5" s="22" t="s">
        <v>137</v>
      </c>
      <c r="B5" s="53">
        <v>7</v>
      </c>
      <c r="C5" s="44"/>
      <c r="D5" s="44"/>
      <c r="E5" s="48"/>
      <c r="F5" s="44"/>
      <c r="G5" s="44"/>
      <c r="H5" s="48"/>
      <c r="I5" s="44"/>
      <c r="J5" s="54" t="s">
        <v>138</v>
      </c>
      <c r="L5">
        <f>8-(B5+C5+D5+E5+F5+G5+H5+I5)</f>
        <v>1</v>
      </c>
    </row>
    <row r="6" spans="1:14" ht="30.95">
      <c r="A6" s="22" t="s">
        <v>139</v>
      </c>
      <c r="B6" s="44"/>
      <c r="C6" s="44"/>
      <c r="D6" s="44"/>
      <c r="E6" s="48"/>
      <c r="F6" s="44"/>
      <c r="G6" s="44"/>
      <c r="H6" s="48"/>
      <c r="I6" s="44"/>
      <c r="L6">
        <f>B6+C6+D6+E6+F6+G6+H6+I6</f>
        <v>0</v>
      </c>
    </row>
    <row r="7" spans="1:14" ht="46.5">
      <c r="A7" s="22" t="s">
        <v>140</v>
      </c>
      <c r="B7" s="44"/>
      <c r="C7" s="44"/>
      <c r="D7" s="44"/>
      <c r="E7" s="48"/>
      <c r="F7" s="44"/>
      <c r="G7" s="44"/>
      <c r="H7" s="48"/>
      <c r="I7" s="44"/>
      <c r="L7">
        <f>B7+C7+D7+E7+F7+G7+H7+I7</f>
        <v>0</v>
      </c>
      <c r="M7">
        <f>(L7+L8+L9+L10)/4</f>
        <v>0</v>
      </c>
    </row>
    <row r="8" spans="1:14" ht="62.1">
      <c r="A8" s="22" t="s">
        <v>141</v>
      </c>
      <c r="B8" s="44"/>
      <c r="C8" s="44"/>
      <c r="D8" s="44"/>
      <c r="E8" s="48"/>
      <c r="F8" s="44"/>
      <c r="G8" s="44"/>
      <c r="H8" s="48"/>
      <c r="I8" s="44"/>
      <c r="L8">
        <f>B8+C8+D8+E8+F8+G8+H8+I8</f>
        <v>0</v>
      </c>
    </row>
    <row r="9" spans="1:14" ht="62.1">
      <c r="A9" s="22" t="s">
        <v>142</v>
      </c>
      <c r="B9" s="44"/>
      <c r="C9" s="44"/>
      <c r="D9" s="44"/>
      <c r="E9" s="48"/>
      <c r="F9" s="44"/>
      <c r="G9" s="44"/>
      <c r="H9" s="48"/>
      <c r="I9" s="44"/>
      <c r="L9">
        <f>B9+C9+D9+E9+F9+G9+H9+I9</f>
        <v>0</v>
      </c>
    </row>
    <row r="10" spans="1:14" ht="62.1">
      <c r="A10" s="22" t="s">
        <v>143</v>
      </c>
      <c r="B10" s="44"/>
      <c r="C10" s="44"/>
      <c r="D10" s="44"/>
      <c r="E10" s="48"/>
      <c r="F10" s="44"/>
      <c r="G10" s="44"/>
      <c r="H10" s="48"/>
      <c r="I10" s="44"/>
      <c r="L10">
        <f>B10+C10+D10+E10+F10+G10+H10+I10</f>
        <v>0</v>
      </c>
    </row>
    <row r="11" spans="1:14" ht="46.5">
      <c r="A11" s="22" t="s">
        <v>144</v>
      </c>
      <c r="B11" s="44"/>
      <c r="C11" s="44"/>
      <c r="D11" s="44"/>
      <c r="E11" s="48"/>
      <c r="F11" s="44"/>
      <c r="G11" s="44"/>
      <c r="H11" s="48"/>
      <c r="I11" s="44"/>
      <c r="L11">
        <f>B11+C11+D11+E11+F11+G11+H11+I11</f>
        <v>0</v>
      </c>
    </row>
    <row r="15" spans="1:14">
      <c r="A15" s="55" t="s">
        <v>145</v>
      </c>
    </row>
    <row r="16" spans="1:14" ht="17.45">
      <c r="A16" s="56" t="s">
        <v>146</v>
      </c>
    </row>
    <row r="17" spans="1:1">
      <c r="A17" s="57" t="s">
        <v>147</v>
      </c>
    </row>
    <row r="18" spans="1:1">
      <c r="A18" s="34" t="s">
        <v>148</v>
      </c>
    </row>
  </sheetData>
  <hyperlinks>
    <hyperlink ref="A17" r:id="rId1" xr:uid="{00000000-0004-0000-0500-000000000000}"/>
  </hyperlinks>
  <pageMargins left="0.75" right="0.75" top="1" bottom="1"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
  <sheetViews>
    <sheetView zoomScaleNormal="100" workbookViewId="0"/>
  </sheetViews>
  <sheetFormatPr defaultRowHeight="15.6"/>
  <cols>
    <col min="1" max="1" width="35.625" style="28" customWidth="1"/>
    <col min="2" max="1025" width="12.375" customWidth="1"/>
  </cols>
  <sheetData>
    <row r="1" spans="1:14" s="34" customFormat="1" ht="29.1">
      <c r="A1" s="29" t="s">
        <v>103</v>
      </c>
      <c r="B1" s="30" t="s">
        <v>104</v>
      </c>
      <c r="C1" s="31"/>
      <c r="D1" s="31"/>
      <c r="E1" s="30" t="s">
        <v>105</v>
      </c>
      <c r="F1" s="31"/>
      <c r="G1" s="31"/>
      <c r="H1" s="30" t="s">
        <v>106</v>
      </c>
      <c r="I1" s="32" t="s">
        <v>107</v>
      </c>
      <c r="J1" s="33"/>
      <c r="K1" s="33"/>
      <c r="L1" s="33" t="s">
        <v>108</v>
      </c>
      <c r="M1" s="33"/>
      <c r="N1" s="33"/>
    </row>
    <row r="2" spans="1:14" ht="15.95">
      <c r="A2" s="35"/>
      <c r="B2" s="37">
        <v>7</v>
      </c>
      <c r="C2" s="37">
        <v>6</v>
      </c>
      <c r="D2" s="37">
        <v>5</v>
      </c>
      <c r="E2" s="38">
        <v>4</v>
      </c>
      <c r="F2" s="37">
        <v>3</v>
      </c>
      <c r="G2" s="37">
        <v>2</v>
      </c>
      <c r="H2" s="38">
        <v>1</v>
      </c>
      <c r="I2" s="39">
        <v>0</v>
      </c>
      <c r="J2" s="40"/>
      <c r="K2" s="40"/>
      <c r="L2" s="40"/>
      <c r="M2" s="40"/>
      <c r="N2" s="40"/>
    </row>
    <row r="3" spans="1:14" ht="46.5">
      <c r="A3" s="47" t="s">
        <v>149</v>
      </c>
      <c r="B3" s="48"/>
      <c r="C3" s="48"/>
      <c r="D3" s="48"/>
      <c r="E3" s="48"/>
      <c r="F3" s="48"/>
      <c r="G3" s="48"/>
      <c r="H3" s="48"/>
      <c r="I3" s="48"/>
      <c r="L3">
        <f>B3+C3+D3+E3+F3+G3+H3+I3</f>
        <v>0</v>
      </c>
    </row>
    <row r="4" spans="1:14" ht="98.25" customHeight="1">
      <c r="A4" s="22" t="s">
        <v>150</v>
      </c>
      <c r="B4" s="44"/>
      <c r="C4" s="44"/>
      <c r="D4" s="44"/>
      <c r="E4" s="44"/>
      <c r="F4" s="44"/>
      <c r="G4" s="44"/>
      <c r="H4" s="44"/>
      <c r="I4" s="44"/>
      <c r="L4">
        <f>B4+C4+D4+E4+F4+G4+H4+I4</f>
        <v>0</v>
      </c>
    </row>
  </sheetData>
  <pageMargins left="0.75" right="0.75" top="1" bottom="1"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
  <sheetViews>
    <sheetView zoomScaleNormal="100" workbookViewId="0">
      <selection activeCell="A3" sqref="A3"/>
    </sheetView>
  </sheetViews>
  <sheetFormatPr defaultRowHeight="15.6"/>
  <cols>
    <col min="1" max="1" width="35.625" style="28" customWidth="1"/>
    <col min="2" max="3" width="9.125" style="40" customWidth="1"/>
    <col min="4" max="11" width="8.875" customWidth="1"/>
    <col min="12" max="12" width="9.125" hidden="1" customWidth="1"/>
    <col min="13" max="13" width="9.125" customWidth="1"/>
    <col min="14" max="1025" width="8.875" customWidth="1"/>
  </cols>
  <sheetData>
    <row r="1" spans="1:12">
      <c r="A1" s="58" t="s">
        <v>151</v>
      </c>
      <c r="B1" s="7" t="s">
        <v>152</v>
      </c>
      <c r="C1" s="59" t="s">
        <v>153</v>
      </c>
      <c r="L1" t="s">
        <v>108</v>
      </c>
    </row>
    <row r="2" spans="1:12" ht="15.95">
      <c r="A2" s="60"/>
      <c r="B2" s="61">
        <v>7</v>
      </c>
      <c r="C2" s="62">
        <v>1</v>
      </c>
    </row>
    <row r="3" spans="1:12" ht="30.95">
      <c r="A3" s="47" t="s">
        <v>154</v>
      </c>
      <c r="B3" s="63"/>
      <c r="C3" s="42"/>
      <c r="L3">
        <f>B3+C3</f>
        <v>0</v>
      </c>
    </row>
  </sheetData>
  <pageMargins left="0.75" right="0.75" top="1" bottom="1"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7"/>
  <sheetViews>
    <sheetView topLeftCell="A15" zoomScaleNormal="100" workbookViewId="0">
      <selection activeCell="A24" sqref="A24"/>
    </sheetView>
  </sheetViews>
  <sheetFormatPr defaultRowHeight="15.6"/>
  <cols>
    <col min="1" max="1" width="44.5" customWidth="1"/>
    <col min="2" max="2" width="10.5" customWidth="1"/>
    <col min="3" max="3" width="8.875" customWidth="1"/>
    <col min="4" max="4" width="26.375" customWidth="1"/>
    <col min="5" max="5" width="12.5" customWidth="1"/>
    <col min="6" max="7" width="8.875" customWidth="1"/>
    <col min="8" max="8" width="13.875" customWidth="1"/>
    <col min="9" max="1025" width="8.875" customWidth="1"/>
  </cols>
  <sheetData>
    <row r="1" spans="1:11">
      <c r="A1" s="2" t="s">
        <v>155</v>
      </c>
      <c r="B1" s="2" t="s">
        <v>108</v>
      </c>
    </row>
    <row r="2" spans="1:11">
      <c r="A2" t="s">
        <v>44</v>
      </c>
      <c r="B2">
        <f>Ambiente!L3</f>
        <v>0</v>
      </c>
    </row>
    <row r="3" spans="1:11">
      <c r="A3" t="s">
        <v>46</v>
      </c>
      <c r="B3">
        <f>Ambiente!L4</f>
        <v>0</v>
      </c>
      <c r="E3" s="16" t="s">
        <v>156</v>
      </c>
      <c r="F3" s="16"/>
      <c r="G3" s="16"/>
      <c r="H3" s="16"/>
      <c r="I3" s="16"/>
      <c r="J3" s="16"/>
      <c r="K3" s="16"/>
    </row>
    <row r="4" spans="1:11">
      <c r="A4" t="s">
        <v>63</v>
      </c>
      <c r="B4">
        <f>Organização!L3</f>
        <v>0</v>
      </c>
      <c r="E4" s="17">
        <v>168</v>
      </c>
      <c r="F4" s="16" t="s">
        <v>157</v>
      </c>
      <c r="G4" s="16"/>
      <c r="H4" s="16"/>
      <c r="I4" s="16"/>
      <c r="J4" s="16"/>
      <c r="K4" s="16"/>
    </row>
    <row r="5" spans="1:11">
      <c r="A5" t="s">
        <v>158</v>
      </c>
      <c r="B5">
        <f>Organização!L4</f>
        <v>0</v>
      </c>
      <c r="E5" s="17" t="s">
        <v>26</v>
      </c>
      <c r="F5" s="16" t="s">
        <v>159</v>
      </c>
      <c r="G5" s="16"/>
      <c r="H5" s="16"/>
      <c r="I5" s="16"/>
      <c r="J5" s="16"/>
      <c r="K5" s="16"/>
    </row>
    <row r="6" spans="1:11">
      <c r="A6" t="s">
        <v>160</v>
      </c>
      <c r="B6">
        <f>Organização!L5</f>
        <v>1</v>
      </c>
      <c r="E6" s="17" t="s">
        <v>28</v>
      </c>
      <c r="F6" s="16" t="s">
        <v>161</v>
      </c>
      <c r="G6" s="16"/>
      <c r="H6" s="16"/>
      <c r="I6" s="16"/>
      <c r="J6" s="16"/>
      <c r="K6" s="16"/>
    </row>
    <row r="7" spans="1:11">
      <c r="A7" t="s">
        <v>162</v>
      </c>
      <c r="B7">
        <f>Organização!L6</f>
        <v>0</v>
      </c>
      <c r="E7" s="17" t="s">
        <v>30</v>
      </c>
      <c r="F7" s="16" t="s">
        <v>163</v>
      </c>
      <c r="G7" s="16"/>
      <c r="H7" s="16"/>
      <c r="I7" s="16"/>
      <c r="J7" s="16"/>
      <c r="K7" s="16"/>
    </row>
    <row r="8" spans="1:11">
      <c r="A8" t="s">
        <v>164</v>
      </c>
      <c r="B8">
        <f>Organização!M7</f>
        <v>0</v>
      </c>
      <c r="E8" s="17" t="s">
        <v>32</v>
      </c>
      <c r="F8" s="16" t="s">
        <v>165</v>
      </c>
      <c r="G8" s="16"/>
      <c r="H8" s="16"/>
      <c r="I8" s="16"/>
      <c r="J8" s="16"/>
      <c r="K8" s="16"/>
    </row>
    <row r="9" spans="1:11">
      <c r="A9" t="s">
        <v>166</v>
      </c>
      <c r="B9">
        <f>'Suporte informação'!L3</f>
        <v>0</v>
      </c>
      <c r="E9" s="17">
        <v>24</v>
      </c>
      <c r="F9" s="16" t="s">
        <v>167</v>
      </c>
      <c r="G9" s="16"/>
      <c r="H9" s="16"/>
      <c r="I9" s="16"/>
      <c r="J9" s="16"/>
      <c r="K9" s="16"/>
    </row>
    <row r="10" spans="1:11">
      <c r="A10" t="s">
        <v>40</v>
      </c>
      <c r="B10">
        <f>'Suporte informação'!L4</f>
        <v>0</v>
      </c>
      <c r="E10" s="17">
        <v>1</v>
      </c>
      <c r="F10" s="16" t="s">
        <v>168</v>
      </c>
    </row>
    <row r="11" spans="1:11">
      <c r="A11" t="s">
        <v>58</v>
      </c>
      <c r="B11">
        <f>'Equipa de Melhoria'!L7</f>
        <v>0</v>
      </c>
      <c r="E11" s="40"/>
    </row>
    <row r="12" spans="1:11">
      <c r="A12" t="s">
        <v>73</v>
      </c>
      <c r="B12">
        <f>'Equipa de Melhoria'!L4</f>
        <v>0</v>
      </c>
      <c r="E12" s="40"/>
    </row>
    <row r="13" spans="1:11">
      <c r="A13" t="s">
        <v>169</v>
      </c>
      <c r="B13">
        <f>'Equipa de Melhoria'!L6</f>
        <v>0</v>
      </c>
    </row>
    <row r="14" spans="1:11">
      <c r="A14" t="s">
        <v>170</v>
      </c>
      <c r="B14">
        <f>'Equipa de Melhoria'!M8</f>
        <v>0</v>
      </c>
    </row>
    <row r="15" spans="1:11">
      <c r="A15" t="s">
        <v>79</v>
      </c>
      <c r="B15">
        <f>'Equipa de Melhoria'!M13</f>
        <v>0</v>
      </c>
    </row>
    <row r="16" spans="1:11">
      <c r="A16" t="s">
        <v>171</v>
      </c>
      <c r="B16">
        <f>'Equipa de Melhoria'!L18</f>
        <v>0</v>
      </c>
    </row>
    <row r="17" spans="1:7">
      <c r="A17" t="s">
        <v>81</v>
      </c>
      <c r="B17">
        <f>'Equipa de Melhoria'!L5</f>
        <v>0</v>
      </c>
    </row>
    <row r="18" spans="1:7">
      <c r="A18" t="s">
        <v>172</v>
      </c>
      <c r="B18">
        <f>'Equipa de Melhoria'!L3</f>
        <v>0</v>
      </c>
    </row>
    <row r="19" spans="1:7">
      <c r="A19" t="s">
        <v>173</v>
      </c>
      <c r="B19">
        <f>'Equipa de Melhoria'!L19</f>
        <v>0</v>
      </c>
    </row>
    <row r="20" spans="1:7">
      <c r="A20" t="s">
        <v>174</v>
      </c>
      <c r="B20">
        <f>Microsistema!L3</f>
        <v>0</v>
      </c>
    </row>
    <row r="21" spans="1:7">
      <c r="A21" t="s">
        <v>52</v>
      </c>
      <c r="B21">
        <f>Microsistema!L6</f>
        <v>0</v>
      </c>
    </row>
    <row r="22" spans="1:7">
      <c r="A22" t="s">
        <v>175</v>
      </c>
      <c r="B22">
        <f>Microsistema!L5</f>
        <v>0</v>
      </c>
    </row>
    <row r="23" spans="1:7">
      <c r="A23" t="s">
        <v>176</v>
      </c>
      <c r="B23">
        <f>Microsistema!L4</f>
        <v>0</v>
      </c>
    </row>
    <row r="24" spans="1:7">
      <c r="A24" t="s">
        <v>177</v>
      </c>
      <c r="B24">
        <f>Organização!L11</f>
        <v>0</v>
      </c>
    </row>
    <row r="25" spans="1:7">
      <c r="A25" t="s">
        <v>101</v>
      </c>
      <c r="B25">
        <f>Outros!L3</f>
        <v>0</v>
      </c>
    </row>
    <row r="27" spans="1:7" ht="18.600000000000001">
      <c r="A27" s="64" t="s">
        <v>178</v>
      </c>
      <c r="B27" s="65">
        <f>SUM(B2:B25)</f>
        <v>1</v>
      </c>
      <c r="D27" s="28"/>
      <c r="E27" s="28"/>
      <c r="F27" s="28"/>
      <c r="G27" s="28"/>
    </row>
  </sheetData>
  <pageMargins left="0.75" right="0.75" top="1" bottom="1"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6"/>
  <sheetViews>
    <sheetView zoomScaleNormal="100" workbookViewId="0">
      <selection activeCell="B11" sqref="B11"/>
    </sheetView>
  </sheetViews>
  <sheetFormatPr defaultRowHeight="15.6"/>
  <cols>
    <col min="1" max="1" width="64.5" customWidth="1"/>
    <col min="2" max="1025" width="8.875" customWidth="1"/>
  </cols>
  <sheetData>
    <row r="1" spans="1:2">
      <c r="A1" s="2" t="s">
        <v>179</v>
      </c>
    </row>
    <row r="3" spans="1:2">
      <c r="A3" s="2" t="s">
        <v>180</v>
      </c>
    </row>
    <row r="4" spans="1:2">
      <c r="A4" t="s">
        <v>181</v>
      </c>
    </row>
    <row r="5" spans="1:2">
      <c r="B5" s="66" t="s">
        <v>182</v>
      </c>
    </row>
    <row r="6" spans="1:2">
      <c r="A6" t="s">
        <v>183</v>
      </c>
    </row>
    <row r="7" spans="1:2">
      <c r="B7" t="s">
        <v>184</v>
      </c>
    </row>
    <row r="10" spans="1:2">
      <c r="A10" s="2" t="s">
        <v>185</v>
      </c>
    </row>
    <row r="11" spans="1:2">
      <c r="A11" t="s">
        <v>186</v>
      </c>
    </row>
    <row r="12" spans="1:2">
      <c r="B12" s="67" t="s">
        <v>187</v>
      </c>
    </row>
    <row r="15" spans="1:2">
      <c r="A15" s="2" t="s">
        <v>188</v>
      </c>
    </row>
    <row r="16" spans="1:2">
      <c r="A16" t="s">
        <v>189</v>
      </c>
    </row>
  </sheetData>
  <pageMargins left="0.75" right="0.75" top="1" bottom="1"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25395DAD2818478FB24D5BA0BD8325" ma:contentTypeVersion="20" ma:contentTypeDescription="Crie um novo documento." ma:contentTypeScope="" ma:versionID="24308d20c0c3d627fb7be76a5de88f2c">
  <xsd:schema xmlns:xsd="http://www.w3.org/2001/XMLSchema" xmlns:xs="http://www.w3.org/2001/XMLSchema" xmlns:p="http://schemas.microsoft.com/office/2006/metadata/properties" xmlns:ns1="http://schemas.microsoft.com/sharepoint/v3" xmlns:ns2="7595665d-dcec-4a93-a94d-ada035ade8e0" xmlns:ns3="ba8db9e7-06ab-4fc3-8870-ae78930b596c" targetNamespace="http://schemas.microsoft.com/office/2006/metadata/properties" ma:root="true" ma:fieldsID="3af5802b2e47f2500314f291e59f10f0" ns1:_="" ns2:_="" ns3:_="">
    <xsd:import namespace="http://schemas.microsoft.com/sharepoint/v3"/>
    <xsd:import namespace="7595665d-dcec-4a93-a94d-ada035ade8e0"/>
    <xsd:import namespace="ba8db9e7-06ab-4fc3-8870-ae78930b59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edades da Política de Conformidade Unificada" ma:hidden="true" ma:internalName="_ip_UnifiedCompliancePolicyProperties">
      <xsd:simpleType>
        <xsd:restriction base="dms:Note"/>
      </xsd:simpleType>
    </xsd:element>
    <xsd:element name="_ip_UnifiedCompliancePolicyUIAction" ma:index="22"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5665d-dcec-4a93-a94d-ada035ade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Marcações de imagem" ma:readOnly="false" ma:fieldId="{5cf76f15-5ced-4ddc-b409-7134ff3c332f}" ma:taxonomyMulti="true" ma:sspId="af7ba5c7-e7e8-46ad-a5c3-76d2e405b1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db9e7-06ab-4fc3-8870-ae78930b596c"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5" nillable="true" ma:displayName="Taxonomy Catch All Column" ma:hidden="true" ma:list="{16b67270-77c6-4e53-9086-b260307a8d5e}" ma:internalName="TaxCatchAll" ma:showField="CatchAllData" ma:web="ba8db9e7-06ab-4fc3-8870-ae78930b59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595665d-dcec-4a93-a94d-ada035ade8e0">
      <Terms xmlns="http://schemas.microsoft.com/office/infopath/2007/PartnerControls"/>
    </lcf76f155ced4ddcb4097134ff3c332f>
    <_ip_UnifiedCompliancePolicyProperties xmlns="http://schemas.microsoft.com/sharepoint/v3" xsi:nil="true"/>
    <TaxCatchAll xmlns="ba8db9e7-06ab-4fc3-8870-ae78930b596c" xsi:nil="true"/>
  </documentManagement>
</p:properties>
</file>

<file path=customXml/itemProps1.xml><?xml version="1.0" encoding="utf-8"?>
<ds:datastoreItem xmlns:ds="http://schemas.openxmlformats.org/officeDocument/2006/customXml" ds:itemID="{2232DE4E-4E9D-4210-871B-6345FA3893F5}"/>
</file>

<file path=customXml/itemProps2.xml><?xml version="1.0" encoding="utf-8"?>
<ds:datastoreItem xmlns:ds="http://schemas.openxmlformats.org/officeDocument/2006/customXml" ds:itemID="{1D4B6311-D20F-4EB5-914A-3CFC4FD7DC9C}"/>
</file>

<file path=customXml/itemProps3.xml><?xml version="1.0" encoding="utf-8"?>
<ds:datastoreItem xmlns:ds="http://schemas.openxmlformats.org/officeDocument/2006/customXml" ds:itemID="{DA4B2409-052D-4ACD-91D5-12B328C832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MacBook</dc:creator>
  <cp:keywords/>
  <dc:description/>
  <cp:lastModifiedBy>Luciana Gouvea de Albuquerque Souza</cp:lastModifiedBy>
  <cp:revision>0</cp:revision>
  <dcterms:created xsi:type="dcterms:W3CDTF">2012-12-12T21:43:28Z</dcterms:created>
  <dcterms:modified xsi:type="dcterms:W3CDTF">2024-07-29T14:36:32Z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0x010100DA25395DAD2818478FB24D5BA0BD8325</vt:lpwstr>
  </property>
  <property fmtid="{D5CDD505-2E9C-101B-9397-08002B2CF9AE}" pid="9" name="MediaServiceImageTags">
    <vt:lpwstr/>
  </property>
</Properties>
</file>